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15480" windowHeight="9795" tabRatio="683" activeTab="0"/>
  </bookViews>
  <sheets>
    <sheet name="Profit&amp;Loss" sheetId="1" r:id="rId1"/>
    <sheet name="Balance" sheetId="2" r:id="rId2"/>
    <sheet name="Shareholders equity" sheetId="3" r:id="rId3"/>
    <sheet name="Cash flow" sheetId="4" r:id="rId4"/>
    <sheet name="Business areas" sheetId="5" r:id="rId5"/>
    <sheet name="Analytical info" sheetId="6" r:id="rId6"/>
    <sheet name="Special items" sheetId="7" r:id="rId7"/>
    <sheet name="Reconciliations" sheetId="8" r:id="rId8"/>
  </sheets>
  <definedNames>
    <definedName name="_xlnm.Print_Titles" localSheetId="5">'Analytical info'!$1:$3</definedName>
  </definedNames>
  <calcPr fullCalcOnLoad="1"/>
</workbook>
</file>

<file path=xl/sharedStrings.xml><?xml version="1.0" encoding="utf-8"?>
<sst xmlns="http://schemas.openxmlformats.org/spreadsheetml/2006/main" count="267" uniqueCount="176">
  <si>
    <t>EBITDA</t>
  </si>
  <si>
    <t>Mobile</t>
  </si>
  <si>
    <t>EDB Business Partner</t>
  </si>
  <si>
    <t xml:space="preserve"> </t>
  </si>
  <si>
    <t>MOBILE</t>
  </si>
  <si>
    <t xml:space="preserve">Mobile </t>
  </si>
  <si>
    <t>-</t>
  </si>
  <si>
    <t xml:space="preserve">EBITDA </t>
  </si>
  <si>
    <t>US GAAP</t>
  </si>
  <si>
    <t xml:space="preserve"> 31.03.2003</t>
  </si>
  <si>
    <t>31.03.2002</t>
  </si>
  <si>
    <t>31.12.2002</t>
  </si>
  <si>
    <t>USGAAP</t>
  </si>
  <si>
    <t>Fixed</t>
  </si>
  <si>
    <t>Broadcast</t>
  </si>
  <si>
    <t xml:space="preserve">  Telenor Mobil</t>
  </si>
  <si>
    <t xml:space="preserve">  DiGi.Com (Malaysia)</t>
  </si>
  <si>
    <t xml:space="preserve">  Grameen Phone (Bangladesh)</t>
  </si>
  <si>
    <t>FIXED</t>
  </si>
  <si>
    <t>BROADCAST</t>
  </si>
  <si>
    <t>&gt; PROFIT AND LOSS STATEMENT</t>
  </si>
  <si>
    <t>Telenor group</t>
  </si>
  <si>
    <t>(NOK in millions except net income per share)</t>
  </si>
  <si>
    <t>Revenues</t>
  </si>
  <si>
    <t>Gains on disposal of fixed assets and operations</t>
  </si>
  <si>
    <t>Total revenues</t>
  </si>
  <si>
    <t>Costs of materials and traffic charges</t>
  </si>
  <si>
    <t>Own work capitalized</t>
  </si>
  <si>
    <t>Salaries and personell costs</t>
  </si>
  <si>
    <t>Other operating expenses</t>
  </si>
  <si>
    <t>Losses on disposal of fixed assets and operations</t>
  </si>
  <si>
    <t>Depreciation and amortization</t>
  </si>
  <si>
    <t>Write-downs</t>
  </si>
  <si>
    <t>Total operating expenses</t>
  </si>
  <si>
    <t>Operating profit (loss)</t>
  </si>
  <si>
    <t>Associated companies</t>
  </si>
  <si>
    <t>Net financial items</t>
  </si>
  <si>
    <t>Profit (loss) before taxes and minority interests</t>
  </si>
  <si>
    <t>Taxes</t>
  </si>
  <si>
    <t>Minority interests</t>
  </si>
  <si>
    <t>Net income (loss)</t>
  </si>
  <si>
    <t>EBITDA excluding gains and losses</t>
  </si>
  <si>
    <t>EBITDA excluding gains and losses/revenues excl. gains</t>
  </si>
  <si>
    <t>Net income (loss) per share in NOK - basic</t>
  </si>
  <si>
    <t>Net income (loss) per share in NOK - diluted</t>
  </si>
  <si>
    <t>1st quarter</t>
  </si>
  <si>
    <t xml:space="preserve">                  1st quarter</t>
  </si>
  <si>
    <t>Year</t>
  </si>
  <si>
    <t>&gt; BALANCE</t>
  </si>
  <si>
    <t>(NOK in millions)</t>
  </si>
  <si>
    <t>Deffered tax assets</t>
  </si>
  <si>
    <t>Intangible assets</t>
  </si>
  <si>
    <t>Tangible assets</t>
  </si>
  <si>
    <t>Other financial assets</t>
  </si>
  <si>
    <t>Total fixed assets</t>
  </si>
  <si>
    <t>Other current assets</t>
  </si>
  <si>
    <t>Cash and interest-bearing investments</t>
  </si>
  <si>
    <t>Total current assets</t>
  </si>
  <si>
    <t>Total assets</t>
  </si>
  <si>
    <t>Shareholders equity</t>
  </si>
  <si>
    <t>Total equity and minority interests</t>
  </si>
  <si>
    <t>Provisions</t>
  </si>
  <si>
    <t>Long-term interest-bearing liabilities</t>
  </si>
  <si>
    <t>Long-term non-interest-bearing liabilities</t>
  </si>
  <si>
    <t>Total long-term liabilities</t>
  </si>
  <si>
    <t>Short-term interest-bearing liabilities</t>
  </si>
  <si>
    <t>Short-term non-interest-bearing liabilities</t>
  </si>
  <si>
    <t>&gt; SHAREHOLDERS EQUITY</t>
  </si>
  <si>
    <t>Balance as of 31 December 2002</t>
  </si>
  <si>
    <t>Net income</t>
  </si>
  <si>
    <t>Translation adjustments</t>
  </si>
  <si>
    <t>Balance as of 31 March 2003</t>
  </si>
  <si>
    <t>&gt; CASH FLOW STATEMENT</t>
  </si>
  <si>
    <t>Profit before taxes and minority interests</t>
  </si>
  <si>
    <t>Taxes paid</t>
  </si>
  <si>
    <t>Net (gain) loss including write-downs of financial items</t>
  </si>
  <si>
    <t>Depreciation, amortization and write-downs</t>
  </si>
  <si>
    <t>Difference between expensed and paid pensions</t>
  </si>
  <si>
    <t>Currency (gain) losses not relating to operating activities</t>
  </si>
  <si>
    <t>Change in other accruals</t>
  </si>
  <si>
    <t>Net cash flow from operating activities</t>
  </si>
  <si>
    <t>Proceeds from sale of tangible and intangible assets and businesses</t>
  </si>
  <si>
    <t>Proceeds from sale of and payments for other investments</t>
  </si>
  <si>
    <t>Net cash flow from investment activities</t>
  </si>
  <si>
    <t>Proceeds and payments interest-bearing liabilities</t>
  </si>
  <si>
    <t>Proceeds from issuance of shares</t>
  </si>
  <si>
    <t>Payment of dividends</t>
  </si>
  <si>
    <t>Net cash flow from financing activities</t>
  </si>
  <si>
    <t>Effect on cash and cash equivalents of changes in foreign exchange rates</t>
  </si>
  <si>
    <t>Net change in cash and cash equivalents</t>
  </si>
  <si>
    <t>Cash and cash equivalents 01.01.</t>
  </si>
  <si>
    <t>Cash and cash equivalents by the end of the period</t>
  </si>
  <si>
    <t xml:space="preserve">             Year</t>
  </si>
  <si>
    <t>&gt; THE BUSINESS AREAS FIRST QUARTER</t>
  </si>
  <si>
    <r>
      <t>of which external</t>
    </r>
    <r>
      <rPr>
        <b/>
        <vertAlign val="superscript"/>
        <sz val="9"/>
        <rFont val="Arial"/>
        <family val="2"/>
      </rPr>
      <t xml:space="preserve">1) </t>
    </r>
  </si>
  <si>
    <t>Operating profit</t>
  </si>
  <si>
    <t>Profit before
taxes and
minority interests</t>
  </si>
  <si>
    <t>Other business units</t>
  </si>
  <si>
    <t>Corporate functions and Group activities</t>
  </si>
  <si>
    <t>Eliminations</t>
  </si>
  <si>
    <t>Total</t>
  </si>
  <si>
    <r>
      <t>1)</t>
    </r>
    <r>
      <rPr>
        <sz val="9"/>
        <rFont val="Arial"/>
        <family val="2"/>
      </rPr>
      <t xml:space="preserve">  Revenues includes gains on disposal of fixed assets and operations.</t>
    </r>
  </si>
  <si>
    <t>&gt; ANALYTICAL INFORMATION</t>
  </si>
  <si>
    <t>Revenues (NOK in millions)</t>
  </si>
  <si>
    <t>EBITDA excluding gains and losses (NOK in millions)</t>
  </si>
  <si>
    <t>Operating profit (loss) (NOK in millions)</t>
  </si>
  <si>
    <t>Profit (loss) before taxes and minority interests (NOK in millions)</t>
  </si>
  <si>
    <t>Equity ratio including minority interests (%)</t>
  </si>
  <si>
    <t>Net interest bearing liabilities (NOK in millions)</t>
  </si>
  <si>
    <t>Net interest bearing liabilities/EBITDA excluding gains (losses) last 12 months</t>
  </si>
  <si>
    <t>Capex</t>
  </si>
  <si>
    <t>Investments in businesses</t>
  </si>
  <si>
    <t>No. of man-years</t>
  </si>
  <si>
    <t xml:space="preserve">   - of which abroad</t>
  </si>
  <si>
    <t xml:space="preserve">     - of which prepaid</t>
  </si>
  <si>
    <t xml:space="preserve">  Traffic minutes per GSM subsription per month,  generated and terminated</t>
  </si>
  <si>
    <t xml:space="preserve">  Revenue per GSM subscription per month in the quarter (ARPU):</t>
  </si>
  <si>
    <t xml:space="preserve">     - of which contract</t>
  </si>
  <si>
    <t xml:space="preserve">  No. of SMS and content messages (in millions)</t>
  </si>
  <si>
    <t xml:space="preserve">  Pannon (Hungary)</t>
  </si>
  <si>
    <t xml:space="preserve">  Kyivstar (Ukraine)</t>
  </si>
  <si>
    <t xml:space="preserve">  Associated companies</t>
  </si>
  <si>
    <t>Norway</t>
  </si>
  <si>
    <t xml:space="preserve">  Market share of PSTN/ISDN generated traffic (%)</t>
  </si>
  <si>
    <t xml:space="preserve">  No. of television subscribers in the Nordic region</t>
  </si>
  <si>
    <t xml:space="preserve">     - Subscribers with satellite dish (in thousand</t>
  </si>
  <si>
    <t xml:space="preserve">     - Cable TV subscribers (in thousand)</t>
  </si>
  <si>
    <t xml:space="preserve">     - Households in small antenna TV-networks (in thousand)</t>
  </si>
  <si>
    <r>
      <t>1)</t>
    </r>
    <r>
      <rPr>
        <sz val="9"/>
        <rFont val="Arial"/>
        <family val="2"/>
      </rPr>
      <t xml:space="preserve">  Includes non-revenue generating terminated minutes.</t>
    </r>
  </si>
  <si>
    <r>
      <t>2)</t>
    </r>
    <r>
      <rPr>
        <sz val="9"/>
        <rFont val="Arial"/>
        <family val="2"/>
      </rPr>
      <t xml:space="preserve">  Includes Telenor's pre-selection traffic.</t>
    </r>
  </si>
  <si>
    <t>Q1</t>
  </si>
  <si>
    <t>Q2</t>
  </si>
  <si>
    <t>Q3</t>
  </si>
  <si>
    <t>Q4</t>
  </si>
  <si>
    <t>&gt; SPECIAL ITEMS</t>
  </si>
  <si>
    <t>Expenses for workforce reductions, loss contracts and exit from activities</t>
  </si>
  <si>
    <t>Restructuring, loss contracts etc.</t>
  </si>
  <si>
    <t>Adjusted EBITDA</t>
  </si>
  <si>
    <t>Total write-downs</t>
  </si>
  <si>
    <t>Adjusted operating profit</t>
  </si>
  <si>
    <t>Special items associated companies</t>
  </si>
  <si>
    <t>Gains/losses on disposal of ownership interests</t>
  </si>
  <si>
    <t>Write-down Sonofon</t>
  </si>
  <si>
    <t>Write-down DTAC/UCOM</t>
  </si>
  <si>
    <t>Write-down Oniway</t>
  </si>
  <si>
    <t>Other write-downs associated companies</t>
  </si>
  <si>
    <t>Total special items associated companies</t>
  </si>
  <si>
    <t>Net gains (losses) and write-downs financial items</t>
  </si>
  <si>
    <t>Adjusted profit (loss) before taxes and minority interests</t>
  </si>
  <si>
    <t>&gt; RECONCILIATIONS</t>
  </si>
  <si>
    <t>Net gains (losses) on disposal of fixed assets and operations</t>
  </si>
  <si>
    <t>Expenses for restructuring, workforce reductions etc</t>
  </si>
  <si>
    <t>Adjusted operating profit (loss)</t>
  </si>
  <si>
    <t>Expenses for workforce reduction, loss contracts and exit from activities</t>
  </si>
  <si>
    <t>Total short-term liabilities</t>
  </si>
  <si>
    <t>Total equity and liabilities</t>
  </si>
  <si>
    <t>Payments on purchase of tangible and intangible assets</t>
  </si>
  <si>
    <t>Payments on purchase of subsidiaries and associated companies, net of cash received</t>
  </si>
  <si>
    <t>No. of PSTN subscriptions (in thousand)</t>
  </si>
  <si>
    <t>No. of ISDN subscriptions (lines) (in thousand)</t>
  </si>
  <si>
    <t>No. of internet subscriptions residential market Norway (in thousand)</t>
  </si>
  <si>
    <t>– of which Frisurf (in thousand)</t>
  </si>
  <si>
    <t>– of which ADSL (in thousand)</t>
  </si>
  <si>
    <t>No. of internet subscriptions business market Norway (in thousand)</t>
  </si>
  <si>
    <t>No. of internet subscriptions business market Sweden (in thousand)</t>
  </si>
  <si>
    <t>No. of fixed line subscriptions business market Sweden (PSTN) (in thousand)</t>
  </si>
  <si>
    <t xml:space="preserve">  No. of mobile subscriptions (NMT + GSM) (in thousand)</t>
  </si>
  <si>
    <t xml:space="preserve">  No. of GSM subscriptions (in thousand)</t>
  </si>
  <si>
    <t xml:space="preserve">  No. of mobile subscriptions (100% in thousand)</t>
  </si>
  <si>
    <t xml:space="preserve">  No. of mobile subscriptions (in thousand)</t>
  </si>
  <si>
    <t xml:space="preserve">     - of which prepaid (in thousand)</t>
  </si>
  <si>
    <t xml:space="preserve">    - of which prepaid (in thousand)</t>
  </si>
  <si>
    <t xml:space="preserve">     - of which prepaid (100% in thousand)</t>
  </si>
  <si>
    <t>Net (gains) losses on disposal of fixed assets and operations</t>
  </si>
  <si>
    <r>
      <t xml:space="preserve">  Traffic minutes per GSM subsription per month, generated and terminated</t>
    </r>
    <r>
      <rPr>
        <vertAlign val="superscript"/>
        <sz val="9"/>
        <rFont val="Arial"/>
        <family val="2"/>
      </rPr>
      <t>1)</t>
    </r>
  </si>
  <si>
    <r>
      <t xml:space="preserve">  PSTN/ISDN generated traffic (mill. minutes)</t>
    </r>
    <r>
      <rPr>
        <vertAlign val="superscript"/>
        <sz val="9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</si>
</sst>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_);\(0.000\)"/>
    <numFmt numFmtId="165" formatCode="_(* #,##0.0_);_(* \(#,##0.0\);_(* &quot;-&quot;??_);_(@_)"/>
    <numFmt numFmtId="166" formatCode="_(* #,##0_);_(* \(#,##0\);_(* &quot;-&quot;??_);_(@_)"/>
    <numFmt numFmtId="167" formatCode="0.0\ %"/>
    <numFmt numFmtId="168" formatCode="0.0_);\(0.0\)"/>
    <numFmt numFmtId="169" formatCode="#,##0.000_);\(#,##0.000\)"/>
    <numFmt numFmtId="170" formatCode="#,##0.0_);\(#,##0.0\)"/>
    <numFmt numFmtId="171" formatCode="0_);[Red]\(0\)"/>
    <numFmt numFmtId="172" formatCode="0_);\(0\)"/>
    <numFmt numFmtId="173" formatCode="0.00_);\(0.00\)"/>
    <numFmt numFmtId="174" formatCode="_ * #,##0.0_ ;_ * \-#,##0.0_ ;_ * &quot;-&quot;??_ ;_ @_ "/>
    <numFmt numFmtId="175" formatCode="_(* #,##0.0_);_(* \(#,##0.0\);_(* &quot;-&quot;_);_(@_)"/>
    <numFmt numFmtId="176" formatCode="_ * #,##0_ ;_ * \-#,##0_ ;_ * &quot;-&quot;??_ ;_ @_ "/>
    <numFmt numFmtId="177" formatCode="0.0"/>
    <numFmt numFmtId="178" formatCode="_ * #,##0_ ;_ * \-#,##0_ ;_ * &quot;-&quot;??_ ;\ "/>
    <numFmt numFmtId="179" formatCode="_ * #,##0_ ;_ * \-###0_ ;_ * &quot;-&quot;??_ ;\ "/>
    <numFmt numFmtId="180" formatCode="_ * #,##0_ ;_ * \-###0_ ;_ * &quot;-&quot;;\ "/>
    <numFmt numFmtId="181" formatCode="_ * #,##0_ ;_ * \-#,##0_ ;_ * &quot;-&quot;?_ ;_ @_ "/>
    <numFmt numFmtId="182" formatCode="_ * #,##0_ ;_ * \-#,##0_ ;_ * &quot;-&quot;_ ;_ @_ 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167" fontId="1" fillId="0" borderId="0" xfId="0" applyNumberFormat="1" applyFont="1" applyAlignment="1">
      <alignment horizontal="right"/>
    </xf>
    <xf numFmtId="37" fontId="2" fillId="0" borderId="3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37" fontId="2" fillId="0" borderId="5" xfId="0" applyNumberFormat="1" applyFont="1" applyBorder="1" applyAlignment="1">
      <alignment horizontal="right"/>
    </xf>
    <xf numFmtId="37" fontId="2" fillId="0" borderId="6" xfId="0" applyNumberFormat="1" applyFont="1" applyBorder="1" applyAlignment="1">
      <alignment horizontal="right"/>
    </xf>
    <xf numFmtId="14" fontId="2" fillId="2" borderId="0" xfId="0" applyNumberFormat="1" applyFont="1" applyFill="1" applyAlignment="1" quotePrefix="1">
      <alignment horizontal="right"/>
    </xf>
    <xf numFmtId="37" fontId="1" fillId="0" borderId="0" xfId="16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7" fontId="1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7" fontId="2" fillId="0" borderId="3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/>
    </xf>
    <xf numFmtId="167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7" fontId="2" fillId="0" borderId="0" xfId="0" applyNumberFormat="1" applyFont="1" applyBorder="1" applyAlignment="1">
      <alignment horizontal="left"/>
    </xf>
    <xf numFmtId="0" fontId="2" fillId="2" borderId="0" xfId="0" applyFont="1" applyFill="1" applyAlignment="1">
      <alignment horizontal="center"/>
    </xf>
    <xf numFmtId="173" fontId="1" fillId="0" borderId="0" xfId="0" applyNumberFormat="1" applyFont="1" applyAlignment="1">
      <alignment horizontal="right"/>
    </xf>
    <xf numFmtId="173" fontId="1" fillId="0" borderId="1" xfId="0" applyNumberFormat="1" applyFont="1" applyBorder="1" applyAlignment="1">
      <alignment horizontal="right"/>
    </xf>
    <xf numFmtId="14" fontId="2" fillId="2" borderId="0" xfId="0" applyNumberFormat="1" applyFont="1" applyFill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3" xfId="16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82" fontId="2" fillId="0" borderId="3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39" fontId="1" fillId="0" borderId="1" xfId="0" applyNumberFormat="1" applyFont="1" applyBorder="1" applyAlignment="1">
      <alignment horizontal="right"/>
    </xf>
    <xf numFmtId="182" fontId="1" fillId="0" borderId="0" xfId="16" applyNumberFormat="1" applyFont="1" applyAlignment="1">
      <alignment horizontal="right"/>
    </xf>
    <xf numFmtId="37" fontId="2" fillId="0" borderId="1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4779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5.7109375" style="1" customWidth="1"/>
    <col min="2" max="4" width="9.7109375" style="2" customWidth="1"/>
    <col min="5" max="16384" width="11.421875" style="1" customWidth="1"/>
  </cols>
  <sheetData>
    <row r="1" ht="12">
      <c r="A1" s="4" t="s">
        <v>20</v>
      </c>
    </row>
    <row r="2" spans="1:4" ht="12">
      <c r="A2" s="5" t="s">
        <v>21</v>
      </c>
      <c r="B2" s="58" t="s">
        <v>46</v>
      </c>
      <c r="C2" s="58"/>
      <c r="D2" s="6" t="s">
        <v>47</v>
      </c>
    </row>
    <row r="3" spans="1:4" ht="12">
      <c r="A3" s="5" t="s">
        <v>22</v>
      </c>
      <c r="B3" s="6">
        <v>2003</v>
      </c>
      <c r="C3" s="6">
        <v>2002</v>
      </c>
      <c r="D3" s="6">
        <v>2002</v>
      </c>
    </row>
    <row r="4" spans="1:4" ht="12">
      <c r="A4" s="1" t="s">
        <v>23</v>
      </c>
      <c r="B4" s="11">
        <v>12602</v>
      </c>
      <c r="C4" s="11">
        <v>11518</v>
      </c>
      <c r="D4" s="12">
        <v>48668</v>
      </c>
    </row>
    <row r="5" spans="1:4" ht="12">
      <c r="A5" s="1" t="s">
        <v>24</v>
      </c>
      <c r="B5" s="11">
        <v>4</v>
      </c>
      <c r="C5" s="11">
        <v>45</v>
      </c>
      <c r="D5" s="12">
        <v>158</v>
      </c>
    </row>
    <row r="6" spans="1:4" ht="12">
      <c r="A6" s="16" t="s">
        <v>25</v>
      </c>
      <c r="B6" s="18">
        <f>SUM(B4:B5)</f>
        <v>12606</v>
      </c>
      <c r="C6" s="18">
        <f>SUM(C4:C5)</f>
        <v>11563</v>
      </c>
      <c r="D6" s="19">
        <f>SUM(D4:D5)</f>
        <v>48826</v>
      </c>
    </row>
    <row r="7" spans="1:4" ht="12">
      <c r="A7" s="1" t="s">
        <v>26</v>
      </c>
      <c r="B7" s="11">
        <v>3160</v>
      </c>
      <c r="C7" s="11">
        <v>3103</v>
      </c>
      <c r="D7" s="12">
        <v>12485</v>
      </c>
    </row>
    <row r="8" spans="1:4" ht="12">
      <c r="A8" s="1" t="s">
        <v>27</v>
      </c>
      <c r="B8" s="11">
        <v>-152</v>
      </c>
      <c r="C8" s="11">
        <v>-140</v>
      </c>
      <c r="D8" s="12">
        <v>-567</v>
      </c>
    </row>
    <row r="9" spans="1:4" ht="12">
      <c r="A9" s="1" t="s">
        <v>28</v>
      </c>
      <c r="B9" s="11">
        <v>2473</v>
      </c>
      <c r="C9" s="11">
        <v>2639</v>
      </c>
      <c r="D9" s="12">
        <v>10104</v>
      </c>
    </row>
    <row r="10" spans="1:4" ht="12">
      <c r="A10" s="1" t="s">
        <v>29</v>
      </c>
      <c r="B10" s="11">
        <v>2937</v>
      </c>
      <c r="C10" s="11">
        <v>2990</v>
      </c>
      <c r="D10" s="12">
        <v>13188</v>
      </c>
    </row>
    <row r="11" spans="1:4" ht="12">
      <c r="A11" s="1" t="s">
        <v>30</v>
      </c>
      <c r="B11" s="11">
        <v>11</v>
      </c>
      <c r="C11" s="11">
        <v>71</v>
      </c>
      <c r="D11" s="12">
        <v>147</v>
      </c>
    </row>
    <row r="12" spans="1:4" ht="12">
      <c r="A12" s="1" t="s">
        <v>31</v>
      </c>
      <c r="B12" s="11">
        <v>2686</v>
      </c>
      <c r="C12" s="11">
        <v>2268</v>
      </c>
      <c r="D12" s="12">
        <v>10236</v>
      </c>
    </row>
    <row r="13" spans="1:4" ht="12">
      <c r="A13" s="10" t="s">
        <v>32</v>
      </c>
      <c r="B13" s="13">
        <v>16</v>
      </c>
      <c r="C13" s="13">
        <v>30</v>
      </c>
      <c r="D13" s="12">
        <v>3553</v>
      </c>
    </row>
    <row r="14" spans="1:4" ht="12">
      <c r="A14" s="16" t="s">
        <v>33</v>
      </c>
      <c r="B14" s="18">
        <f>SUM(B7:B13)</f>
        <v>11131</v>
      </c>
      <c r="C14" s="18">
        <f>SUM(C7:C13)</f>
        <v>10961</v>
      </c>
      <c r="D14" s="19">
        <f>SUM(D7:D13)</f>
        <v>49146</v>
      </c>
    </row>
    <row r="15" spans="1:4" ht="12">
      <c r="A15" s="20" t="s">
        <v>34</v>
      </c>
      <c r="B15" s="21">
        <f>B6-B14</f>
        <v>1475</v>
      </c>
      <c r="C15" s="21">
        <f>C6-C14</f>
        <v>602</v>
      </c>
      <c r="D15" s="22">
        <f>D6-D14</f>
        <v>-320</v>
      </c>
    </row>
    <row r="16" spans="1:4" s="10" customFormat="1" ht="12">
      <c r="A16" s="25" t="s">
        <v>35</v>
      </c>
      <c r="B16" s="49">
        <v>-34</v>
      </c>
      <c r="C16" s="49">
        <v>-180</v>
      </c>
      <c r="D16" s="57">
        <v>-2450</v>
      </c>
    </row>
    <row r="17" spans="1:4" s="10" customFormat="1" ht="12">
      <c r="A17" s="10" t="s">
        <v>36</v>
      </c>
      <c r="B17" s="13">
        <v>-394</v>
      </c>
      <c r="C17" s="13">
        <v>-391</v>
      </c>
      <c r="D17" s="12">
        <v>-2366</v>
      </c>
    </row>
    <row r="18" spans="1:4" s="10" customFormat="1" ht="12">
      <c r="A18" s="16" t="s">
        <v>37</v>
      </c>
      <c r="B18" s="18">
        <f>SUM(B15:B17)</f>
        <v>1047</v>
      </c>
      <c r="C18" s="18">
        <f>SUM(C15:C17)</f>
        <v>31</v>
      </c>
      <c r="D18" s="19">
        <f>SUM(D15:D17)</f>
        <v>-5136</v>
      </c>
    </row>
    <row r="19" spans="1:4" ht="12">
      <c r="A19" s="1" t="s">
        <v>38</v>
      </c>
      <c r="B19" s="11">
        <v>-387</v>
      </c>
      <c r="C19" s="11">
        <v>95</v>
      </c>
      <c r="D19" s="12">
        <v>480</v>
      </c>
    </row>
    <row r="20" spans="1:4" s="10" customFormat="1" ht="12">
      <c r="A20" s="10" t="s">
        <v>39</v>
      </c>
      <c r="B20" s="13">
        <v>-63</v>
      </c>
      <c r="C20" s="13">
        <v>91</v>
      </c>
      <c r="D20" s="12">
        <v>358</v>
      </c>
    </row>
    <row r="21" spans="1:4" s="10" customFormat="1" ht="12">
      <c r="A21" s="16" t="s">
        <v>40</v>
      </c>
      <c r="B21" s="18">
        <f>SUM(B18:B20)</f>
        <v>597</v>
      </c>
      <c r="C21" s="18">
        <f>SUM(C18:C20)</f>
        <v>217</v>
      </c>
      <c r="D21" s="19">
        <f>SUM(D18:D20)</f>
        <v>-4298</v>
      </c>
    </row>
    <row r="22" spans="1:4" ht="12">
      <c r="A22" s="4"/>
      <c r="D22" s="3"/>
    </row>
    <row r="23" spans="1:4" ht="12">
      <c r="A23" s="1" t="s">
        <v>0</v>
      </c>
      <c r="B23" s="11">
        <v>4177</v>
      </c>
      <c r="C23" s="11">
        <v>2900</v>
      </c>
      <c r="D23" s="12">
        <v>13469</v>
      </c>
    </row>
    <row r="24" spans="1:4" ht="12">
      <c r="A24" s="1" t="s">
        <v>41</v>
      </c>
      <c r="B24" s="11">
        <v>4184</v>
      </c>
      <c r="C24" s="11">
        <v>2926</v>
      </c>
      <c r="D24" s="12">
        <v>13458</v>
      </c>
    </row>
    <row r="25" spans="1:4" ht="12">
      <c r="A25" s="1" t="s">
        <v>42</v>
      </c>
      <c r="B25" s="17">
        <v>0.33201079193778765</v>
      </c>
      <c r="C25" s="17">
        <v>0.2540371592290328</v>
      </c>
      <c r="D25" s="40">
        <v>0.276526670502178</v>
      </c>
    </row>
    <row r="26" spans="1:4" ht="12">
      <c r="A26" s="1" t="s">
        <v>43</v>
      </c>
      <c r="B26" s="46">
        <v>0.3362768352575841</v>
      </c>
      <c r="C26" s="46">
        <v>0.12227918370404275</v>
      </c>
      <c r="D26" s="47">
        <v>-2.4219167352994275</v>
      </c>
    </row>
    <row r="27" spans="1:4" ht="12">
      <c r="A27" s="1" t="s">
        <v>44</v>
      </c>
      <c r="B27" s="46">
        <v>0.3362768352575841</v>
      </c>
      <c r="C27" s="46">
        <v>0.12227667157954798</v>
      </c>
      <c r="D27" s="47">
        <v>-2.4219167352994275</v>
      </c>
    </row>
    <row r="28" spans="2:4" ht="12">
      <c r="B28" s="46"/>
      <c r="C28" s="46"/>
      <c r="D28" s="47"/>
    </row>
    <row r="29" spans="3:4" ht="12">
      <c r="C29" s="9"/>
      <c r="D29" s="3"/>
    </row>
    <row r="30" spans="1:4" ht="12">
      <c r="A30" s="41" t="s">
        <v>8</v>
      </c>
      <c r="B30" s="9"/>
      <c r="C30" s="9"/>
      <c r="D30" s="3"/>
    </row>
    <row r="31" spans="1:4" ht="12">
      <c r="A31" s="30" t="s">
        <v>40</v>
      </c>
      <c r="B31" s="13">
        <v>879</v>
      </c>
      <c r="C31" s="13">
        <v>670</v>
      </c>
      <c r="D31" s="12">
        <v>-3658</v>
      </c>
    </row>
    <row r="32" spans="1:4" ht="12">
      <c r="A32" s="30" t="s">
        <v>43</v>
      </c>
      <c r="B32" s="54">
        <v>0.49512116949986</v>
      </c>
      <c r="C32" s="54">
        <v>0.37753626708892696</v>
      </c>
      <c r="D32" s="55">
        <v>-2.06</v>
      </c>
    </row>
    <row r="33" spans="1:4" ht="12" customHeight="1">
      <c r="A33" s="10" t="s">
        <v>44</v>
      </c>
      <c r="B33" s="54">
        <v>0.49512116949986</v>
      </c>
      <c r="C33" s="54">
        <v>0.37753626708892696</v>
      </c>
      <c r="D33" s="55">
        <v>-2.06</v>
      </c>
    </row>
    <row r="34" spans="1:4" ht="12" customHeight="1">
      <c r="A34" s="10"/>
      <c r="B34" s="36"/>
      <c r="C34" s="36"/>
      <c r="D34" s="42"/>
    </row>
    <row r="35" spans="1:4" ht="12" customHeight="1">
      <c r="A35" s="10"/>
      <c r="B35" s="13"/>
      <c r="C35" s="36"/>
      <c r="D35" s="13"/>
    </row>
    <row r="36" spans="1:4" ht="12" customHeight="1">
      <c r="A36" s="10"/>
      <c r="B36" s="13"/>
      <c r="C36" s="36"/>
      <c r="D36" s="13"/>
    </row>
  </sheetData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&amp;CTelenor ASA - Fjerde kvartal 2002&amp;RSide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11.421875" defaultRowHeight="12.75"/>
  <cols>
    <col min="1" max="1" width="55.7109375" style="1" customWidth="1"/>
    <col min="2" max="2" width="11.8515625" style="1" customWidth="1"/>
    <col min="3" max="3" width="10.8515625" style="1" customWidth="1"/>
    <col min="4" max="4" width="9.7109375" style="2" customWidth="1"/>
    <col min="5" max="16384" width="11.421875" style="1" customWidth="1"/>
  </cols>
  <sheetData>
    <row r="1" spans="1:3" ht="12" customHeight="1">
      <c r="A1" s="4" t="s">
        <v>48</v>
      </c>
      <c r="B1" s="4"/>
      <c r="C1" s="4"/>
    </row>
    <row r="2" spans="1:4" ht="12" customHeight="1">
      <c r="A2" s="5" t="s">
        <v>21</v>
      </c>
      <c r="B2" s="5"/>
      <c r="C2" s="5"/>
      <c r="D2" s="6"/>
    </row>
    <row r="3" spans="1:4" ht="12" customHeight="1">
      <c r="A3" s="5" t="s">
        <v>49</v>
      </c>
      <c r="B3" s="48" t="s">
        <v>9</v>
      </c>
      <c r="C3" s="48" t="s">
        <v>10</v>
      </c>
      <c r="D3" s="23" t="s">
        <v>11</v>
      </c>
    </row>
    <row r="4" ht="12" customHeight="1"/>
    <row r="5" spans="1:4" ht="12" customHeight="1">
      <c r="A5" s="1" t="s">
        <v>50</v>
      </c>
      <c r="B5" s="11">
        <v>4702</v>
      </c>
      <c r="C5" s="11">
        <v>832</v>
      </c>
      <c r="D5" s="11">
        <v>4866</v>
      </c>
    </row>
    <row r="6" spans="1:4" ht="12" customHeight="1">
      <c r="A6" s="1" t="s">
        <v>51</v>
      </c>
      <c r="B6" s="11">
        <v>15116</v>
      </c>
      <c r="C6" s="11">
        <v>17346</v>
      </c>
      <c r="D6" s="11">
        <v>15045</v>
      </c>
    </row>
    <row r="7" spans="1:4" ht="12" customHeight="1">
      <c r="A7" s="1" t="s">
        <v>52</v>
      </c>
      <c r="B7" s="11">
        <v>40388</v>
      </c>
      <c r="C7" s="11">
        <v>40282</v>
      </c>
      <c r="D7" s="11">
        <v>41002</v>
      </c>
    </row>
    <row r="8" spans="1:4" ht="12" customHeight="1">
      <c r="A8" s="1" t="s">
        <v>35</v>
      </c>
      <c r="B8" s="11">
        <v>9908</v>
      </c>
      <c r="C8" s="11">
        <v>13196</v>
      </c>
      <c r="D8" s="11">
        <v>9489</v>
      </c>
    </row>
    <row r="9" spans="1:4" ht="12" customHeight="1">
      <c r="A9" s="1" t="s">
        <v>53</v>
      </c>
      <c r="B9" s="11">
        <v>4046</v>
      </c>
      <c r="C9" s="11">
        <v>4495</v>
      </c>
      <c r="D9" s="11">
        <v>3760</v>
      </c>
    </row>
    <row r="10" spans="1:4" ht="12" customHeight="1">
      <c r="A10" s="16" t="s">
        <v>54</v>
      </c>
      <c r="B10" s="18">
        <f>SUM(B5:B9)</f>
        <v>74160</v>
      </c>
      <c r="C10" s="18">
        <f>SUM(C5:C9)</f>
        <v>76151</v>
      </c>
      <c r="D10" s="18">
        <f>SUM(D5:D9)</f>
        <v>74162</v>
      </c>
    </row>
    <row r="11" spans="2:4" ht="12" customHeight="1">
      <c r="B11" s="11"/>
      <c r="C11" s="11"/>
      <c r="D11" s="11"/>
    </row>
    <row r="12" spans="1:4" ht="12" customHeight="1">
      <c r="A12" s="1" t="s">
        <v>55</v>
      </c>
      <c r="B12" s="11">
        <v>10578</v>
      </c>
      <c r="C12" s="11">
        <v>12922</v>
      </c>
      <c r="D12" s="11">
        <v>9772</v>
      </c>
    </row>
    <row r="13" spans="1:4" ht="12" customHeight="1">
      <c r="A13" s="1" t="s">
        <v>56</v>
      </c>
      <c r="B13" s="11">
        <v>6228</v>
      </c>
      <c r="C13" s="11">
        <v>3115</v>
      </c>
      <c r="D13" s="11">
        <v>5524</v>
      </c>
    </row>
    <row r="14" spans="1:4" ht="12" customHeight="1">
      <c r="A14" s="16" t="s">
        <v>57</v>
      </c>
      <c r="B14" s="18">
        <f>SUM(B12:B13)</f>
        <v>16806</v>
      </c>
      <c r="C14" s="18">
        <f>SUM(C12:C13)</f>
        <v>16037</v>
      </c>
      <c r="D14" s="18">
        <f>SUM(D12:D13)</f>
        <v>15296</v>
      </c>
    </row>
    <row r="15" spans="1:4" ht="12" customHeight="1">
      <c r="A15" s="20" t="s">
        <v>58</v>
      </c>
      <c r="B15" s="18">
        <f>B10+B14</f>
        <v>90966</v>
      </c>
      <c r="C15" s="18">
        <f>C10+C14</f>
        <v>92188</v>
      </c>
      <c r="D15" s="18">
        <f>D10+D14</f>
        <v>89458</v>
      </c>
    </row>
    <row r="16" spans="2:4" ht="12" customHeight="1">
      <c r="B16" s="11"/>
      <c r="C16" s="11"/>
      <c r="D16" s="11"/>
    </row>
    <row r="17" spans="1:4" ht="12" customHeight="1">
      <c r="A17" s="1" t="s">
        <v>59</v>
      </c>
      <c r="B17" s="11">
        <v>34839</v>
      </c>
      <c r="C17" s="11">
        <v>42072</v>
      </c>
      <c r="D17" s="11">
        <v>33685</v>
      </c>
    </row>
    <row r="18" spans="1:4" ht="12" customHeight="1">
      <c r="A18" s="1" t="s">
        <v>39</v>
      </c>
      <c r="B18" s="11">
        <v>3884</v>
      </c>
      <c r="C18" s="11">
        <v>3450</v>
      </c>
      <c r="D18" s="11">
        <v>3603</v>
      </c>
    </row>
    <row r="19" spans="1:4" ht="12" customHeight="1">
      <c r="A19" s="16" t="s">
        <v>60</v>
      </c>
      <c r="B19" s="18">
        <f>SUM(B17:B18)</f>
        <v>38723</v>
      </c>
      <c r="C19" s="18">
        <f>SUM(C17:C18)</f>
        <v>45522</v>
      </c>
      <c r="D19" s="18">
        <f>SUM(D17:D18)</f>
        <v>37288</v>
      </c>
    </row>
    <row r="20" spans="1:4" ht="12" customHeight="1">
      <c r="A20" s="25"/>
      <c r="B20" s="49"/>
      <c r="C20" s="49"/>
      <c r="D20" s="49"/>
    </row>
    <row r="21" spans="1:4" ht="12" customHeight="1">
      <c r="A21" s="25" t="s">
        <v>61</v>
      </c>
      <c r="B21" s="49">
        <v>1007</v>
      </c>
      <c r="C21" s="49">
        <v>991</v>
      </c>
      <c r="D21" s="49">
        <v>1176</v>
      </c>
    </row>
    <row r="22" spans="1:4" ht="12" customHeight="1">
      <c r="A22" s="25"/>
      <c r="B22" s="49"/>
      <c r="C22" s="49"/>
      <c r="D22" s="49"/>
    </row>
    <row r="23" spans="1:4" ht="12" customHeight="1">
      <c r="A23" s="1" t="s">
        <v>62</v>
      </c>
      <c r="B23" s="11">
        <v>28840</v>
      </c>
      <c r="C23" s="11">
        <v>26644</v>
      </c>
      <c r="D23" s="11">
        <v>28805</v>
      </c>
    </row>
    <row r="24" spans="1:4" ht="12" customHeight="1">
      <c r="A24" s="1" t="s">
        <v>63</v>
      </c>
      <c r="B24" s="11">
        <v>648</v>
      </c>
      <c r="C24" s="11">
        <v>401</v>
      </c>
      <c r="D24" s="11">
        <v>473</v>
      </c>
    </row>
    <row r="25" spans="1:4" ht="12" customHeight="1">
      <c r="A25" s="16" t="s">
        <v>64</v>
      </c>
      <c r="B25" s="18">
        <f>SUM(B23:B24)</f>
        <v>29488</v>
      </c>
      <c r="C25" s="18">
        <f>SUM(C23:C24)</f>
        <v>27045</v>
      </c>
      <c r="D25" s="18">
        <f>SUM(D23:D24)</f>
        <v>29278</v>
      </c>
    </row>
    <row r="26" spans="2:4" ht="12" customHeight="1">
      <c r="B26" s="11"/>
      <c r="C26" s="11"/>
      <c r="D26" s="11"/>
    </row>
    <row r="27" spans="1:4" ht="12" customHeight="1">
      <c r="A27" s="1" t="s">
        <v>65</v>
      </c>
      <c r="B27" s="11">
        <v>3527</v>
      </c>
      <c r="C27" s="11">
        <v>920</v>
      </c>
      <c r="D27" s="11">
        <v>3591</v>
      </c>
    </row>
    <row r="28" spans="1:4" ht="12" customHeight="1">
      <c r="A28" s="1" t="s">
        <v>66</v>
      </c>
      <c r="B28" s="11">
        <v>18221</v>
      </c>
      <c r="C28" s="11">
        <v>17710</v>
      </c>
      <c r="D28" s="11">
        <v>18125</v>
      </c>
    </row>
    <row r="29" spans="1:4" s="10" customFormat="1" ht="12" customHeight="1">
      <c r="A29" s="16" t="s">
        <v>154</v>
      </c>
      <c r="B29" s="18">
        <f>SUM(B27:B28)</f>
        <v>21748</v>
      </c>
      <c r="C29" s="18">
        <f>SUM(C27:C28)</f>
        <v>18630</v>
      </c>
      <c r="D29" s="18">
        <f>SUM(D27:D28)</f>
        <v>21716</v>
      </c>
    </row>
    <row r="30" spans="1:4" ht="12" customHeight="1">
      <c r="A30" s="16" t="s">
        <v>155</v>
      </c>
      <c r="B30" s="18">
        <f>B19+B25+B29+B21</f>
        <v>90966</v>
      </c>
      <c r="C30" s="18">
        <f>C19+C25+C29+C21</f>
        <v>92188</v>
      </c>
      <c r="D30" s="18">
        <f>D19+D25+D29+D21</f>
        <v>89458</v>
      </c>
    </row>
    <row r="31" spans="2:4" ht="12" customHeight="1">
      <c r="B31" s="11"/>
      <c r="C31" s="11"/>
      <c r="D31" s="11"/>
    </row>
    <row r="32" spans="1:4" s="10" customFormat="1" ht="12" customHeight="1">
      <c r="A32" s="25"/>
      <c r="B32" s="13"/>
      <c r="C32" s="13"/>
      <c r="D32" s="13"/>
    </row>
    <row r="33" spans="1:4" ht="12" customHeight="1">
      <c r="A33" s="4" t="s">
        <v>12</v>
      </c>
      <c r="B33" s="11"/>
      <c r="C33" s="11"/>
      <c r="D33" s="11"/>
    </row>
    <row r="34" spans="1:4" ht="12" customHeight="1">
      <c r="A34" s="1" t="s">
        <v>59</v>
      </c>
      <c r="B34" s="11">
        <v>37217</v>
      </c>
      <c r="C34" s="11">
        <v>43146</v>
      </c>
      <c r="D34" s="11">
        <v>35799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&amp;CTelenor ASA - Fjerde kvartal 2002&amp;RSide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11.421875" defaultRowHeight="12.75"/>
  <cols>
    <col min="1" max="1" width="55.7109375" style="1" customWidth="1"/>
    <col min="2" max="4" width="9.7109375" style="2" customWidth="1"/>
    <col min="5" max="16384" width="11.421875" style="1" customWidth="1"/>
  </cols>
  <sheetData>
    <row r="1" ht="12">
      <c r="A1" s="4" t="s">
        <v>67</v>
      </c>
    </row>
    <row r="2" spans="1:4" ht="12">
      <c r="A2" s="5" t="s">
        <v>21</v>
      </c>
      <c r="B2" s="59"/>
      <c r="C2" s="59"/>
      <c r="D2" s="6"/>
    </row>
    <row r="3" spans="1:4" ht="12">
      <c r="A3" s="5" t="s">
        <v>49</v>
      </c>
      <c r="B3" s="6"/>
      <c r="C3" s="6"/>
      <c r="D3" s="6"/>
    </row>
    <row r="4" spans="1:4" ht="12">
      <c r="A4" s="1" t="s">
        <v>68</v>
      </c>
      <c r="B4" s="2" t="s">
        <v>3</v>
      </c>
      <c r="C4" s="8"/>
      <c r="D4" s="11">
        <v>33685</v>
      </c>
    </row>
    <row r="5" spans="1:4" ht="12">
      <c r="A5" s="1" t="s">
        <v>69</v>
      </c>
      <c r="C5" s="8"/>
      <c r="D5" s="24">
        <v>597</v>
      </c>
    </row>
    <row r="6" spans="1:4" ht="12">
      <c r="A6" s="1" t="s">
        <v>70</v>
      </c>
      <c r="B6" s="2" t="s">
        <v>3</v>
      </c>
      <c r="C6" s="8"/>
      <c r="D6" s="11">
        <v>557</v>
      </c>
    </row>
    <row r="7" spans="1:4" ht="12">
      <c r="A7" s="16" t="s">
        <v>71</v>
      </c>
      <c r="B7" s="32" t="s">
        <v>3</v>
      </c>
      <c r="C7" s="33"/>
      <c r="D7" s="18">
        <f>SUM(D4:D6)</f>
        <v>34839</v>
      </c>
    </row>
    <row r="8" ht="12">
      <c r="D8" s="11"/>
    </row>
  </sheetData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&amp;CTelenor ASA - Fjerde kvartal 2002&amp;RSide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11.421875" defaultRowHeight="12.75"/>
  <cols>
    <col min="1" max="1" width="71.140625" style="1" bestFit="1" customWidth="1"/>
    <col min="2" max="2" width="9.57421875" style="1" customWidth="1"/>
    <col min="3" max="4" width="9.7109375" style="2" customWidth="1"/>
    <col min="5" max="16384" width="11.421875" style="1" customWidth="1"/>
  </cols>
  <sheetData>
    <row r="1" spans="1:2" ht="12">
      <c r="A1" s="4" t="s">
        <v>72</v>
      </c>
      <c r="B1" s="4"/>
    </row>
    <row r="2" spans="1:4" ht="12">
      <c r="A2" s="5" t="s">
        <v>21</v>
      </c>
      <c r="B2" s="58" t="s">
        <v>45</v>
      </c>
      <c r="C2" s="58"/>
      <c r="D2" s="45" t="s">
        <v>92</v>
      </c>
    </row>
    <row r="3" spans="1:4" ht="12">
      <c r="A3" s="5" t="s">
        <v>49</v>
      </c>
      <c r="B3" s="5">
        <v>2003</v>
      </c>
      <c r="C3" s="6">
        <v>2002</v>
      </c>
      <c r="D3" s="6">
        <v>2002</v>
      </c>
    </row>
    <row r="4" spans="1:4" ht="12">
      <c r="A4" s="1" t="s">
        <v>73</v>
      </c>
      <c r="B4" s="24">
        <v>1047</v>
      </c>
      <c r="C4" s="24">
        <v>31</v>
      </c>
      <c r="D4" s="24">
        <v>-5136</v>
      </c>
    </row>
    <row r="5" spans="1:4" ht="12">
      <c r="A5" s="1" t="s">
        <v>74</v>
      </c>
      <c r="B5" s="24">
        <v>-65</v>
      </c>
      <c r="C5" s="11">
        <v>-324</v>
      </c>
      <c r="D5" s="24">
        <v>-2050</v>
      </c>
    </row>
    <row r="6" spans="1:4" ht="12">
      <c r="A6" s="1" t="s">
        <v>75</v>
      </c>
      <c r="B6" s="24">
        <v>93</v>
      </c>
      <c r="C6" s="24">
        <v>41</v>
      </c>
      <c r="D6" s="24">
        <v>778</v>
      </c>
    </row>
    <row r="7" spans="1:4" ht="12">
      <c r="A7" s="1" t="s">
        <v>76</v>
      </c>
      <c r="B7" s="24">
        <v>2702</v>
      </c>
      <c r="C7" s="24">
        <v>2298</v>
      </c>
      <c r="D7" s="24">
        <v>13789</v>
      </c>
    </row>
    <row r="8" spans="1:4" ht="12">
      <c r="A8" s="1" t="s">
        <v>35</v>
      </c>
      <c r="B8" s="24">
        <v>34</v>
      </c>
      <c r="C8" s="24">
        <v>180</v>
      </c>
      <c r="D8" s="24">
        <v>2450</v>
      </c>
    </row>
    <row r="9" spans="1:4" ht="12">
      <c r="A9" s="1" t="s">
        <v>77</v>
      </c>
      <c r="B9" s="24">
        <v>-129</v>
      </c>
      <c r="C9" s="24">
        <v>-138</v>
      </c>
      <c r="D9" s="24">
        <v>359</v>
      </c>
    </row>
    <row r="10" spans="1:4" ht="12">
      <c r="A10" s="1" t="s">
        <v>78</v>
      </c>
      <c r="B10" s="24">
        <v>-154</v>
      </c>
      <c r="C10" s="24">
        <v>175</v>
      </c>
      <c r="D10" s="24">
        <v>391</v>
      </c>
    </row>
    <row r="11" spans="1:4" ht="12">
      <c r="A11" s="1" t="s">
        <v>79</v>
      </c>
      <c r="B11" s="24">
        <v>-541</v>
      </c>
      <c r="C11" s="24">
        <v>-135</v>
      </c>
      <c r="D11" s="24">
        <v>2277</v>
      </c>
    </row>
    <row r="12" spans="1:4" ht="12">
      <c r="A12" s="16" t="s">
        <v>80</v>
      </c>
      <c r="B12" s="50">
        <v>2987</v>
      </c>
      <c r="C12" s="50">
        <v>2128</v>
      </c>
      <c r="D12" s="50">
        <v>12858</v>
      </c>
    </row>
    <row r="13" spans="2:4" ht="12">
      <c r="B13" s="24"/>
      <c r="C13" s="24"/>
      <c r="D13" s="24"/>
    </row>
    <row r="14" spans="1:4" ht="12">
      <c r="A14" s="1" t="s">
        <v>156</v>
      </c>
      <c r="B14" s="24">
        <v>-1406</v>
      </c>
      <c r="C14" s="24">
        <v>-2066</v>
      </c>
      <c r="D14" s="24">
        <v>-9098</v>
      </c>
    </row>
    <row r="15" spans="1:4" ht="12">
      <c r="A15" s="1" t="s">
        <v>157</v>
      </c>
      <c r="B15" s="24">
        <v>-12</v>
      </c>
      <c r="C15" s="24">
        <v>-9133</v>
      </c>
      <c r="D15" s="24">
        <v>-12232</v>
      </c>
    </row>
    <row r="16" spans="1:4" ht="12">
      <c r="A16" s="1" t="s">
        <v>81</v>
      </c>
      <c r="B16" s="24">
        <v>174</v>
      </c>
      <c r="C16" s="24">
        <v>144</v>
      </c>
      <c r="D16" s="24">
        <v>401</v>
      </c>
    </row>
    <row r="17" spans="1:4" ht="12">
      <c r="A17" s="1" t="s">
        <v>82</v>
      </c>
      <c r="B17" s="24">
        <v>-171</v>
      </c>
      <c r="C17" s="24">
        <v>-312</v>
      </c>
      <c r="D17" s="24">
        <v>-798</v>
      </c>
    </row>
    <row r="18" spans="1:4" ht="12">
      <c r="A18" s="16" t="s">
        <v>83</v>
      </c>
      <c r="B18" s="50">
        <f>SUM(B14:B17)</f>
        <v>-1415</v>
      </c>
      <c r="C18" s="50">
        <f>SUM(C14:C17)</f>
        <v>-11367</v>
      </c>
      <c r="D18" s="50">
        <f>SUM(D14:D17)</f>
        <v>-21727</v>
      </c>
    </row>
    <row r="19" spans="2:4" ht="12">
      <c r="B19" s="24"/>
      <c r="C19" s="24"/>
      <c r="D19" s="24"/>
    </row>
    <row r="20" spans="1:4" ht="12">
      <c r="A20" s="1" t="s">
        <v>84</v>
      </c>
      <c r="B20" s="24">
        <v>-907</v>
      </c>
      <c r="C20" s="24">
        <v>6316</v>
      </c>
      <c r="D20" s="24">
        <v>9062</v>
      </c>
    </row>
    <row r="21" spans="1:4" ht="12">
      <c r="A21" s="1" t="s">
        <v>85</v>
      </c>
      <c r="B21" s="56">
        <v>0</v>
      </c>
      <c r="C21" s="24">
        <v>50</v>
      </c>
      <c r="D21" s="24">
        <v>200</v>
      </c>
    </row>
    <row r="22" spans="1:4" ht="12">
      <c r="A22" s="1" t="s">
        <v>86</v>
      </c>
      <c r="B22" s="56">
        <v>0</v>
      </c>
      <c r="C22" s="56">
        <v>0</v>
      </c>
      <c r="D22" s="24">
        <v>-621</v>
      </c>
    </row>
    <row r="23" spans="1:4" ht="12">
      <c r="A23" s="16" t="s">
        <v>87</v>
      </c>
      <c r="B23" s="50">
        <f>SUM(B20:B22)</f>
        <v>-907</v>
      </c>
      <c r="C23" s="50">
        <f>SUM(C20:C22)</f>
        <v>6366</v>
      </c>
      <c r="D23" s="50">
        <f>SUM(D20:D22)</f>
        <v>8641</v>
      </c>
    </row>
    <row r="24" spans="2:4" ht="12">
      <c r="B24" s="24"/>
      <c r="C24" s="24"/>
      <c r="D24" s="24"/>
    </row>
    <row r="25" spans="1:4" ht="12">
      <c r="A25" s="1" t="s">
        <v>88</v>
      </c>
      <c r="B25" s="24">
        <v>79</v>
      </c>
      <c r="C25" s="24">
        <v>-33</v>
      </c>
      <c r="D25" s="24">
        <v>-347</v>
      </c>
    </row>
    <row r="26" spans="1:4" ht="12">
      <c r="A26" s="16" t="s">
        <v>89</v>
      </c>
      <c r="B26" s="50">
        <v>744</v>
      </c>
      <c r="C26" s="50">
        <v>-2906</v>
      </c>
      <c r="D26" s="50">
        <v>-575</v>
      </c>
    </row>
    <row r="27" spans="1:4" ht="12">
      <c r="A27" s="1" t="s">
        <v>90</v>
      </c>
      <c r="B27" s="24">
        <v>5264</v>
      </c>
      <c r="C27" s="24">
        <v>5839</v>
      </c>
      <c r="D27" s="24">
        <v>5839</v>
      </c>
    </row>
    <row r="28" spans="1:4" ht="12">
      <c r="A28" s="16" t="s">
        <v>91</v>
      </c>
      <c r="B28" s="50">
        <f>SUM(B26:B27)</f>
        <v>6008</v>
      </c>
      <c r="C28" s="50">
        <f>SUM(C26:C27)</f>
        <v>2933</v>
      </c>
      <c r="D28" s="50">
        <f>SUM(D26:D27)</f>
        <v>5264</v>
      </c>
    </row>
  </sheetData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&amp;CTelenor ASA - Fjerde kvartal 2002&amp;RSide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1">
      <selection activeCell="A1" sqref="A1:O1"/>
    </sheetView>
  </sheetViews>
  <sheetFormatPr defaultColWidth="11.421875" defaultRowHeight="12.75"/>
  <cols>
    <col min="1" max="1" width="23.7109375" style="1" bestFit="1" customWidth="1"/>
    <col min="2" max="3" width="7.7109375" style="1" customWidth="1"/>
    <col min="4" max="5" width="8.140625" style="1" customWidth="1"/>
    <col min="6" max="15" width="7.7109375" style="1" customWidth="1"/>
    <col min="16" max="16384" width="11.421875" style="1" customWidth="1"/>
  </cols>
  <sheetData>
    <row r="1" spans="1:15" ht="12.75">
      <c r="A1" s="61" t="s">
        <v>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36" customHeight="1">
      <c r="A2" s="5"/>
      <c r="B2" s="63" t="s">
        <v>25</v>
      </c>
      <c r="C2" s="64"/>
      <c r="D2" s="63" t="s">
        <v>94</v>
      </c>
      <c r="E2" s="64"/>
      <c r="F2" s="63" t="s">
        <v>0</v>
      </c>
      <c r="G2" s="64"/>
      <c r="H2" s="63" t="s">
        <v>95</v>
      </c>
      <c r="I2" s="64"/>
      <c r="J2" s="63" t="s">
        <v>35</v>
      </c>
      <c r="K2" s="63"/>
      <c r="L2" s="63" t="s">
        <v>36</v>
      </c>
      <c r="M2" s="63"/>
      <c r="N2" s="65" t="s">
        <v>96</v>
      </c>
      <c r="O2" s="65"/>
    </row>
    <row r="3" spans="1:15" ht="12">
      <c r="A3" s="5" t="s">
        <v>49</v>
      </c>
      <c r="B3" s="6">
        <v>2003</v>
      </c>
      <c r="C3" s="6">
        <v>2002</v>
      </c>
      <c r="D3" s="6">
        <v>2003</v>
      </c>
      <c r="E3" s="6">
        <v>2002</v>
      </c>
      <c r="F3" s="6">
        <v>2003</v>
      </c>
      <c r="G3" s="6">
        <v>2002</v>
      </c>
      <c r="H3" s="6">
        <v>2003</v>
      </c>
      <c r="I3" s="6">
        <v>2002</v>
      </c>
      <c r="J3" s="6">
        <v>2003</v>
      </c>
      <c r="K3" s="5">
        <v>2002</v>
      </c>
      <c r="L3" s="5">
        <v>2003</v>
      </c>
      <c r="M3" s="5">
        <v>2002</v>
      </c>
      <c r="N3" s="5">
        <v>2003</v>
      </c>
      <c r="O3" s="5">
        <v>2002</v>
      </c>
    </row>
    <row r="4" spans="1:15" ht="12">
      <c r="A4" s="1" t="s">
        <v>5</v>
      </c>
      <c r="B4" s="11">
        <v>5388</v>
      </c>
      <c r="C4" s="11">
        <v>4359</v>
      </c>
      <c r="D4" s="11">
        <v>5082</v>
      </c>
      <c r="E4" s="11">
        <v>4062</v>
      </c>
      <c r="F4" s="11">
        <v>2195</v>
      </c>
      <c r="G4" s="11">
        <v>1517</v>
      </c>
      <c r="H4" s="11">
        <v>1112</v>
      </c>
      <c r="I4" s="11">
        <v>756</v>
      </c>
      <c r="J4" s="11">
        <v>22</v>
      </c>
      <c r="K4" s="11">
        <v>-91</v>
      </c>
      <c r="L4" s="11">
        <v>-737</v>
      </c>
      <c r="M4" s="11">
        <v>-491</v>
      </c>
      <c r="N4" s="11">
        <v>397</v>
      </c>
      <c r="O4" s="11">
        <v>174</v>
      </c>
    </row>
    <row r="5" spans="1:15" ht="12">
      <c r="A5" s="1" t="s">
        <v>13</v>
      </c>
      <c r="B5" s="11">
        <v>5032</v>
      </c>
      <c r="C5" s="11">
        <v>5033</v>
      </c>
      <c r="D5" s="11">
        <v>4646</v>
      </c>
      <c r="E5" s="11">
        <v>4631</v>
      </c>
      <c r="F5" s="11">
        <v>1592</v>
      </c>
      <c r="G5" s="11">
        <v>1315</v>
      </c>
      <c r="H5" s="11">
        <v>542</v>
      </c>
      <c r="I5" s="11">
        <v>247</v>
      </c>
      <c r="J5" s="11">
        <v>2</v>
      </c>
      <c r="K5" s="11">
        <v>1</v>
      </c>
      <c r="L5" s="11">
        <v>-222</v>
      </c>
      <c r="M5" s="11">
        <v>-25</v>
      </c>
      <c r="N5" s="11">
        <v>322</v>
      </c>
      <c r="O5" s="11">
        <v>223</v>
      </c>
    </row>
    <row r="6" spans="1:15" ht="12">
      <c r="A6" s="1" t="s">
        <v>14</v>
      </c>
      <c r="B6" s="11">
        <v>1138</v>
      </c>
      <c r="C6" s="11">
        <v>659</v>
      </c>
      <c r="D6" s="11">
        <v>1095</v>
      </c>
      <c r="E6" s="11">
        <v>600</v>
      </c>
      <c r="F6" s="11">
        <v>204</v>
      </c>
      <c r="G6" s="11">
        <v>100</v>
      </c>
      <c r="H6" s="11">
        <v>-73</v>
      </c>
      <c r="I6" s="11">
        <v>-48</v>
      </c>
      <c r="J6" s="11">
        <v>-16</v>
      </c>
      <c r="K6" s="11">
        <v>-80</v>
      </c>
      <c r="L6" s="11">
        <v>-232</v>
      </c>
      <c r="M6" s="11">
        <v>-96</v>
      </c>
      <c r="N6" s="11">
        <v>-321</v>
      </c>
      <c r="O6" s="11">
        <v>-224</v>
      </c>
    </row>
    <row r="7" spans="1:15" ht="12">
      <c r="A7" s="1" t="s">
        <v>2</v>
      </c>
      <c r="B7" s="11">
        <v>1058</v>
      </c>
      <c r="C7" s="11">
        <v>1125</v>
      </c>
      <c r="D7" s="11">
        <v>804</v>
      </c>
      <c r="E7" s="11">
        <v>883</v>
      </c>
      <c r="F7" s="11">
        <v>95</v>
      </c>
      <c r="G7" s="11">
        <v>59</v>
      </c>
      <c r="H7" s="11">
        <v>2</v>
      </c>
      <c r="I7" s="11">
        <v>-36</v>
      </c>
      <c r="J7" s="11">
        <v>-1</v>
      </c>
      <c r="K7" s="11">
        <v>-1</v>
      </c>
      <c r="L7" s="11">
        <v>-17</v>
      </c>
      <c r="M7" s="11">
        <v>-17</v>
      </c>
      <c r="N7" s="11">
        <v>-16</v>
      </c>
      <c r="O7" s="11">
        <v>-54</v>
      </c>
    </row>
    <row r="8" spans="1:15" ht="12">
      <c r="A8" s="1" t="s">
        <v>97</v>
      </c>
      <c r="B8" s="11">
        <v>1071</v>
      </c>
      <c r="C8" s="11">
        <v>1511</v>
      </c>
      <c r="D8" s="11">
        <v>926</v>
      </c>
      <c r="E8" s="11">
        <v>1278</v>
      </c>
      <c r="F8" s="11">
        <v>106</v>
      </c>
      <c r="G8" s="11">
        <v>39</v>
      </c>
      <c r="H8" s="11">
        <v>-13</v>
      </c>
      <c r="I8" s="11">
        <v>-123</v>
      </c>
      <c r="J8" s="11">
        <v>-40</v>
      </c>
      <c r="K8" s="11">
        <v>-6</v>
      </c>
      <c r="L8" s="11">
        <v>-105</v>
      </c>
      <c r="M8" s="11">
        <v>-118</v>
      </c>
      <c r="N8" s="11">
        <v>-158</v>
      </c>
      <c r="O8" s="11">
        <v>-247</v>
      </c>
    </row>
    <row r="9" spans="1:15" ht="12">
      <c r="A9" s="1" t="s">
        <v>98</v>
      </c>
      <c r="B9" s="11">
        <v>549</v>
      </c>
      <c r="C9" s="11">
        <v>581</v>
      </c>
      <c r="D9" s="11">
        <v>53</v>
      </c>
      <c r="E9" s="11">
        <v>109</v>
      </c>
      <c r="F9" s="11">
        <v>-7</v>
      </c>
      <c r="G9" s="11">
        <v>-70</v>
      </c>
      <c r="H9" s="11">
        <v>-101</v>
      </c>
      <c r="I9" s="11">
        <v>-153</v>
      </c>
      <c r="J9" s="11">
        <v>-1</v>
      </c>
      <c r="K9" s="11">
        <v>-2</v>
      </c>
      <c r="L9" s="11">
        <v>919</v>
      </c>
      <c r="M9" s="11">
        <v>350</v>
      </c>
      <c r="N9" s="11">
        <v>817</v>
      </c>
      <c r="O9" s="11">
        <v>195</v>
      </c>
    </row>
    <row r="10" spans="1:15" ht="12">
      <c r="A10" s="1" t="s">
        <v>99</v>
      </c>
      <c r="B10" s="11">
        <v>-1630</v>
      </c>
      <c r="C10" s="11">
        <v>-1705</v>
      </c>
      <c r="D10" s="11" t="s">
        <v>6</v>
      </c>
      <c r="E10" s="11" t="s">
        <v>6</v>
      </c>
      <c r="F10" s="11">
        <v>-8</v>
      </c>
      <c r="G10" s="11">
        <v>-60</v>
      </c>
      <c r="H10" s="11">
        <v>6</v>
      </c>
      <c r="I10" s="11">
        <v>-41</v>
      </c>
      <c r="J10" s="11" t="s">
        <v>6</v>
      </c>
      <c r="K10" s="11">
        <v>-1</v>
      </c>
      <c r="L10" s="11" t="s">
        <v>6</v>
      </c>
      <c r="M10" s="11">
        <v>6</v>
      </c>
      <c r="N10" s="11">
        <v>6</v>
      </c>
      <c r="O10" s="11">
        <v>-36</v>
      </c>
    </row>
    <row r="11" spans="1:15" ht="12">
      <c r="A11" s="16" t="s">
        <v>100</v>
      </c>
      <c r="B11" s="18">
        <f aca="true" t="shared" si="0" ref="B11:O11">SUM(B4:B10)</f>
        <v>12606</v>
      </c>
      <c r="C11" s="18">
        <f t="shared" si="0"/>
        <v>11563</v>
      </c>
      <c r="D11" s="18">
        <f t="shared" si="0"/>
        <v>12606</v>
      </c>
      <c r="E11" s="18">
        <f t="shared" si="0"/>
        <v>11563</v>
      </c>
      <c r="F11" s="18">
        <f t="shared" si="0"/>
        <v>4177</v>
      </c>
      <c r="G11" s="18">
        <f t="shared" si="0"/>
        <v>2900</v>
      </c>
      <c r="H11" s="18">
        <f t="shared" si="0"/>
        <v>1475</v>
      </c>
      <c r="I11" s="18">
        <f t="shared" si="0"/>
        <v>602</v>
      </c>
      <c r="J11" s="18">
        <f t="shared" si="0"/>
        <v>-34</v>
      </c>
      <c r="K11" s="18">
        <f t="shared" si="0"/>
        <v>-180</v>
      </c>
      <c r="L11" s="18">
        <f t="shared" si="0"/>
        <v>-394</v>
      </c>
      <c r="M11" s="18">
        <f t="shared" si="0"/>
        <v>-391</v>
      </c>
      <c r="N11" s="18">
        <f t="shared" si="0"/>
        <v>1047</v>
      </c>
      <c r="O11" s="18">
        <f t="shared" si="0"/>
        <v>31</v>
      </c>
    </row>
    <row r="12" spans="2:10" ht="12">
      <c r="B12" s="35"/>
      <c r="C12" s="7"/>
      <c r="D12" s="7"/>
      <c r="E12" s="7"/>
      <c r="F12" s="7"/>
      <c r="G12" s="7"/>
      <c r="H12" s="7"/>
      <c r="I12" s="7"/>
      <c r="J12" s="7"/>
    </row>
    <row r="13" spans="1:15" ht="13.5">
      <c r="A13" s="60" t="s">
        <v>101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2:10" ht="12">
      <c r="B14" s="7"/>
      <c r="C14" s="7"/>
      <c r="D14" s="7"/>
      <c r="E14" s="7"/>
      <c r="F14" s="7"/>
      <c r="G14" s="7"/>
      <c r="H14" s="7"/>
      <c r="I14" s="7"/>
      <c r="J14" s="7"/>
    </row>
    <row r="15" spans="2:10" ht="12">
      <c r="B15" s="7"/>
      <c r="C15" s="7"/>
      <c r="D15" s="7"/>
      <c r="E15" s="7"/>
      <c r="F15" s="7"/>
      <c r="G15" s="7"/>
      <c r="H15" s="7"/>
      <c r="I15" s="7"/>
      <c r="J15" s="7"/>
    </row>
    <row r="16" spans="2:10" ht="12">
      <c r="B16" s="7"/>
      <c r="C16" s="7"/>
      <c r="D16" s="7"/>
      <c r="E16" s="7"/>
      <c r="F16" s="7"/>
      <c r="G16" s="7"/>
      <c r="H16" s="7"/>
      <c r="I16" s="7"/>
      <c r="J16" s="7"/>
    </row>
    <row r="17" spans="2:10" ht="12">
      <c r="B17" s="7"/>
      <c r="C17" s="7"/>
      <c r="D17" s="7"/>
      <c r="E17" s="7"/>
      <c r="F17" s="7"/>
      <c r="G17" s="7"/>
      <c r="H17" s="7"/>
      <c r="I17" s="7"/>
      <c r="J17" s="7"/>
    </row>
    <row r="18" spans="2:10" ht="12">
      <c r="B18" s="7"/>
      <c r="C18" s="7"/>
      <c r="D18" s="7"/>
      <c r="E18" s="7"/>
      <c r="F18" s="7"/>
      <c r="G18" s="7"/>
      <c r="H18" s="7"/>
      <c r="I18" s="7"/>
      <c r="J18" s="7"/>
    </row>
    <row r="19" spans="2:10" ht="12">
      <c r="B19" s="7"/>
      <c r="C19" s="7"/>
      <c r="D19" s="7"/>
      <c r="E19" s="7"/>
      <c r="F19" s="7"/>
      <c r="G19" s="7"/>
      <c r="H19" s="7"/>
      <c r="I19" s="7"/>
      <c r="J19" s="7"/>
    </row>
    <row r="20" spans="2:10" ht="12">
      <c r="B20" s="7"/>
      <c r="C20" s="7"/>
      <c r="D20" s="7"/>
      <c r="E20" s="7"/>
      <c r="F20" s="7"/>
      <c r="G20" s="7"/>
      <c r="H20" s="7"/>
      <c r="I20" s="7"/>
      <c r="J20" s="7"/>
    </row>
    <row r="21" spans="2:10" ht="12">
      <c r="B21" s="7"/>
      <c r="C21" s="7"/>
      <c r="D21" s="7"/>
      <c r="E21" s="7"/>
      <c r="F21" s="7"/>
      <c r="G21" s="7"/>
      <c r="H21" s="7"/>
      <c r="I21" s="7"/>
      <c r="J21" s="7"/>
    </row>
    <row r="22" spans="2:10" ht="12">
      <c r="B22" s="7"/>
      <c r="C22" s="7"/>
      <c r="D22" s="7"/>
      <c r="E22" s="7"/>
      <c r="F22" s="7"/>
      <c r="G22" s="7"/>
      <c r="H22" s="7"/>
      <c r="I22" s="7"/>
      <c r="J22" s="7"/>
    </row>
    <row r="23" spans="2:10" ht="12">
      <c r="B23" s="7"/>
      <c r="C23" s="7"/>
      <c r="D23" s="7"/>
      <c r="E23" s="7"/>
      <c r="F23" s="7"/>
      <c r="G23" s="7"/>
      <c r="H23" s="7"/>
      <c r="I23" s="7"/>
      <c r="J23" s="7"/>
    </row>
    <row r="24" spans="2:10" ht="12">
      <c r="B24" s="7"/>
      <c r="C24" s="7"/>
      <c r="D24" s="7"/>
      <c r="E24" s="7"/>
      <c r="F24" s="7"/>
      <c r="G24" s="7"/>
      <c r="H24" s="7"/>
      <c r="I24" s="7"/>
      <c r="J24" s="7"/>
    </row>
    <row r="25" spans="2:10" ht="12">
      <c r="B25" s="7"/>
      <c r="C25" s="7"/>
      <c r="D25" s="7"/>
      <c r="E25" s="7"/>
      <c r="F25" s="7"/>
      <c r="G25" s="7"/>
      <c r="H25" s="7"/>
      <c r="I25" s="7"/>
      <c r="J25" s="7"/>
    </row>
    <row r="26" spans="2:10" ht="12">
      <c r="B26" s="7"/>
      <c r="C26" s="7"/>
      <c r="D26" s="7"/>
      <c r="E26" s="7"/>
      <c r="F26" s="7"/>
      <c r="G26" s="7"/>
      <c r="H26" s="7"/>
      <c r="I26" s="7"/>
      <c r="J26" s="7"/>
    </row>
    <row r="27" spans="2:10" ht="12">
      <c r="B27" s="7"/>
      <c r="C27" s="7"/>
      <c r="D27" s="7"/>
      <c r="E27" s="7"/>
      <c r="F27" s="7"/>
      <c r="G27" s="7"/>
      <c r="H27" s="7"/>
      <c r="I27" s="7"/>
      <c r="J27" s="7"/>
    </row>
    <row r="28" spans="2:10" ht="12">
      <c r="B28" s="7"/>
      <c r="C28" s="7"/>
      <c r="D28" s="7"/>
      <c r="E28" s="7"/>
      <c r="F28" s="7"/>
      <c r="G28" s="7"/>
      <c r="H28" s="7"/>
      <c r="I28" s="7"/>
      <c r="J28" s="7"/>
    </row>
    <row r="29" spans="2:10" ht="12">
      <c r="B29" s="7"/>
      <c r="C29" s="7"/>
      <c r="D29" s="7"/>
      <c r="E29" s="7"/>
      <c r="F29" s="7"/>
      <c r="G29" s="7"/>
      <c r="H29" s="7"/>
      <c r="I29" s="7"/>
      <c r="J29" s="7"/>
    </row>
    <row r="30" spans="2:10" ht="12">
      <c r="B30" s="7"/>
      <c r="C30" s="7"/>
      <c r="D30" s="7"/>
      <c r="E30" s="7"/>
      <c r="F30" s="7"/>
      <c r="G30" s="7"/>
      <c r="H30" s="7"/>
      <c r="I30" s="7"/>
      <c r="J30" s="7"/>
    </row>
    <row r="31" spans="2:10" ht="12">
      <c r="B31" s="7"/>
      <c r="C31" s="7"/>
      <c r="D31" s="7"/>
      <c r="E31" s="7"/>
      <c r="F31" s="7"/>
      <c r="G31" s="7"/>
      <c r="H31" s="7"/>
      <c r="I31" s="7"/>
      <c r="J31" s="7"/>
    </row>
    <row r="32" spans="2:10" ht="12">
      <c r="B32" s="7"/>
      <c r="C32" s="7"/>
      <c r="D32" s="7"/>
      <c r="E32" s="7"/>
      <c r="F32" s="7"/>
      <c r="G32" s="7"/>
      <c r="H32" s="7"/>
      <c r="I32" s="7"/>
      <c r="J32" s="7"/>
    </row>
    <row r="33" spans="2:10" ht="12">
      <c r="B33" s="7"/>
      <c r="C33" s="7"/>
      <c r="D33" s="7"/>
      <c r="E33" s="7"/>
      <c r="F33" s="7"/>
      <c r="G33" s="7"/>
      <c r="H33" s="7"/>
      <c r="I33" s="7"/>
      <c r="J33" s="7"/>
    </row>
    <row r="34" spans="2:10" ht="12">
      <c r="B34" s="7"/>
      <c r="C34" s="7"/>
      <c r="D34" s="7"/>
      <c r="E34" s="7"/>
      <c r="F34" s="7"/>
      <c r="G34" s="7"/>
      <c r="H34" s="7"/>
      <c r="I34" s="7"/>
      <c r="J34" s="7"/>
    </row>
    <row r="35" spans="2:10" ht="12">
      <c r="B35" s="7"/>
      <c r="C35" s="7"/>
      <c r="D35" s="7"/>
      <c r="E35" s="7"/>
      <c r="F35" s="7"/>
      <c r="G35" s="7"/>
      <c r="H35" s="7"/>
      <c r="I35" s="7"/>
      <c r="J35" s="7"/>
    </row>
    <row r="36" spans="2:10" ht="12">
      <c r="B36" s="7"/>
      <c r="C36" s="7"/>
      <c r="D36" s="7"/>
      <c r="E36" s="7"/>
      <c r="F36" s="7"/>
      <c r="G36" s="7"/>
      <c r="H36" s="7"/>
      <c r="I36" s="7"/>
      <c r="J36" s="7"/>
    </row>
    <row r="37" spans="2:10" ht="12">
      <c r="B37" s="7"/>
      <c r="C37" s="7"/>
      <c r="D37" s="7"/>
      <c r="E37" s="7"/>
      <c r="F37" s="7"/>
      <c r="G37" s="7"/>
      <c r="H37" s="7"/>
      <c r="I37" s="7"/>
      <c r="J37" s="7"/>
    </row>
    <row r="38" spans="2:10" ht="12">
      <c r="B38" s="7"/>
      <c r="C38" s="7"/>
      <c r="D38" s="7"/>
      <c r="E38" s="7"/>
      <c r="F38" s="7"/>
      <c r="G38" s="7"/>
      <c r="H38" s="7"/>
      <c r="I38" s="7"/>
      <c r="J38" s="7"/>
    </row>
    <row r="39" spans="2:10" ht="12">
      <c r="B39" s="7"/>
      <c r="C39" s="7"/>
      <c r="D39" s="7"/>
      <c r="E39" s="7"/>
      <c r="F39" s="7"/>
      <c r="G39" s="7"/>
      <c r="H39" s="7"/>
      <c r="I39" s="7"/>
      <c r="J39" s="7"/>
    </row>
    <row r="40" spans="2:10" ht="12">
      <c r="B40" s="7"/>
      <c r="C40" s="7"/>
      <c r="D40" s="7"/>
      <c r="E40" s="7"/>
      <c r="F40" s="7"/>
      <c r="G40" s="7"/>
      <c r="H40" s="7"/>
      <c r="I40" s="7"/>
      <c r="J40" s="7"/>
    </row>
    <row r="41" spans="2:10" ht="12">
      <c r="B41" s="7"/>
      <c r="C41" s="7"/>
      <c r="D41" s="7"/>
      <c r="E41" s="7"/>
      <c r="F41" s="7"/>
      <c r="G41" s="7"/>
      <c r="H41" s="7"/>
      <c r="I41" s="7"/>
      <c r="J41" s="7"/>
    </row>
    <row r="42" spans="2:10" ht="12">
      <c r="B42" s="7"/>
      <c r="C42" s="7"/>
      <c r="D42" s="7"/>
      <c r="E42" s="7"/>
      <c r="F42" s="7"/>
      <c r="G42" s="7"/>
      <c r="H42" s="7"/>
      <c r="I42" s="7"/>
      <c r="J42" s="7"/>
    </row>
    <row r="43" spans="2:10" ht="12">
      <c r="B43" s="7"/>
      <c r="C43" s="7"/>
      <c r="D43" s="7"/>
      <c r="E43" s="7"/>
      <c r="F43" s="7"/>
      <c r="G43" s="7"/>
      <c r="H43" s="7"/>
      <c r="I43" s="7"/>
      <c r="J43" s="7"/>
    </row>
    <row r="44" spans="2:10" ht="12">
      <c r="B44" s="7"/>
      <c r="C44" s="7"/>
      <c r="D44" s="7"/>
      <c r="E44" s="7"/>
      <c r="F44" s="7"/>
      <c r="G44" s="7"/>
      <c r="H44" s="7"/>
      <c r="I44" s="7"/>
      <c r="J44" s="7"/>
    </row>
    <row r="45" spans="2:10" ht="12">
      <c r="B45" s="7"/>
      <c r="C45" s="7"/>
      <c r="D45" s="7"/>
      <c r="E45" s="7"/>
      <c r="F45" s="7"/>
      <c r="G45" s="7"/>
      <c r="H45" s="7"/>
      <c r="I45" s="7"/>
      <c r="J45" s="7"/>
    </row>
    <row r="46" spans="2:10" ht="12">
      <c r="B46" s="7"/>
      <c r="C46" s="7"/>
      <c r="D46" s="7"/>
      <c r="E46" s="7"/>
      <c r="F46" s="7"/>
      <c r="G46" s="7"/>
      <c r="H46" s="7"/>
      <c r="I46" s="7"/>
      <c r="J46" s="7"/>
    </row>
    <row r="47" spans="2:10" ht="12">
      <c r="B47" s="7"/>
      <c r="C47" s="7"/>
      <c r="D47" s="7"/>
      <c r="E47" s="7"/>
      <c r="F47" s="7"/>
      <c r="G47" s="7"/>
      <c r="H47" s="7"/>
      <c r="I47" s="7"/>
      <c r="J47" s="7"/>
    </row>
    <row r="48" spans="2:10" ht="12">
      <c r="B48" s="7"/>
      <c r="C48" s="7"/>
      <c r="D48" s="7"/>
      <c r="E48" s="7"/>
      <c r="F48" s="7"/>
      <c r="G48" s="7"/>
      <c r="H48" s="7"/>
      <c r="I48" s="7"/>
      <c r="J48" s="7"/>
    </row>
    <row r="49" spans="2:10" ht="12">
      <c r="B49" s="7"/>
      <c r="C49" s="7"/>
      <c r="D49" s="7"/>
      <c r="E49" s="7"/>
      <c r="F49" s="7"/>
      <c r="G49" s="7"/>
      <c r="H49" s="7"/>
      <c r="I49" s="7"/>
      <c r="J49" s="7"/>
    </row>
    <row r="50" spans="2:10" ht="12">
      <c r="B50" s="7"/>
      <c r="C50" s="7"/>
      <c r="D50" s="7"/>
      <c r="E50" s="7"/>
      <c r="F50" s="7"/>
      <c r="G50" s="7"/>
      <c r="H50" s="7"/>
      <c r="I50" s="7"/>
      <c r="J50" s="7"/>
    </row>
    <row r="51" spans="2:10" ht="12">
      <c r="B51" s="7"/>
      <c r="C51" s="7"/>
      <c r="D51" s="7"/>
      <c r="E51" s="7"/>
      <c r="F51" s="7"/>
      <c r="G51" s="7"/>
      <c r="H51" s="7"/>
      <c r="I51" s="7"/>
      <c r="J51" s="7"/>
    </row>
    <row r="52" spans="2:10" ht="12">
      <c r="B52" s="7"/>
      <c r="C52" s="7"/>
      <c r="D52" s="7"/>
      <c r="E52" s="7"/>
      <c r="F52" s="7"/>
      <c r="G52" s="7"/>
      <c r="H52" s="7"/>
      <c r="I52" s="7"/>
      <c r="J52" s="7"/>
    </row>
    <row r="53" spans="2:10" ht="12">
      <c r="B53" s="7"/>
      <c r="C53" s="7"/>
      <c r="D53" s="7"/>
      <c r="E53" s="7"/>
      <c r="F53" s="7"/>
      <c r="G53" s="7"/>
      <c r="H53" s="7"/>
      <c r="I53" s="7"/>
      <c r="J53" s="7"/>
    </row>
    <row r="54" spans="2:10" ht="12">
      <c r="B54" s="7"/>
      <c r="C54" s="7"/>
      <c r="D54" s="7"/>
      <c r="E54" s="7"/>
      <c r="F54" s="7"/>
      <c r="G54" s="7"/>
      <c r="H54" s="7"/>
      <c r="I54" s="7"/>
      <c r="J54" s="7"/>
    </row>
    <row r="55" spans="2:10" ht="12">
      <c r="B55" s="7"/>
      <c r="C55" s="7"/>
      <c r="D55" s="7"/>
      <c r="E55" s="7"/>
      <c r="F55" s="7"/>
      <c r="G55" s="7"/>
      <c r="H55" s="7"/>
      <c r="I55" s="7"/>
      <c r="J55" s="7"/>
    </row>
    <row r="56" spans="2:10" ht="12">
      <c r="B56" s="7"/>
      <c r="C56" s="7"/>
      <c r="D56" s="7"/>
      <c r="E56" s="7"/>
      <c r="F56" s="7"/>
      <c r="G56" s="7"/>
      <c r="H56" s="7"/>
      <c r="I56" s="7"/>
      <c r="J56" s="7"/>
    </row>
    <row r="57" spans="2:10" ht="12">
      <c r="B57" s="7"/>
      <c r="C57" s="7"/>
      <c r="D57" s="7"/>
      <c r="E57" s="7"/>
      <c r="F57" s="7"/>
      <c r="G57" s="7"/>
      <c r="H57" s="7"/>
      <c r="I57" s="7"/>
      <c r="J57" s="7"/>
    </row>
    <row r="58" spans="2:10" ht="12">
      <c r="B58" s="7"/>
      <c r="C58" s="7"/>
      <c r="D58" s="7"/>
      <c r="E58" s="7"/>
      <c r="F58" s="7"/>
      <c r="G58" s="7"/>
      <c r="H58" s="7"/>
      <c r="I58" s="7"/>
      <c r="J58" s="7"/>
    </row>
    <row r="59" spans="2:10" ht="12">
      <c r="B59" s="7"/>
      <c r="C59" s="7"/>
      <c r="D59" s="7"/>
      <c r="E59" s="7"/>
      <c r="F59" s="7"/>
      <c r="G59" s="7"/>
      <c r="H59" s="7"/>
      <c r="I59" s="7"/>
      <c r="J59" s="7"/>
    </row>
    <row r="60" spans="2:10" ht="12">
      <c r="B60" s="7"/>
      <c r="C60" s="7"/>
      <c r="D60" s="7"/>
      <c r="E60" s="7"/>
      <c r="F60" s="7"/>
      <c r="G60" s="7"/>
      <c r="H60" s="7"/>
      <c r="I60" s="7"/>
      <c r="J60" s="7"/>
    </row>
    <row r="61" spans="2:10" ht="12">
      <c r="B61" s="7"/>
      <c r="C61" s="7"/>
      <c r="D61" s="7"/>
      <c r="E61" s="7"/>
      <c r="F61" s="7"/>
      <c r="G61" s="7"/>
      <c r="H61" s="7"/>
      <c r="I61" s="7"/>
      <c r="J61" s="7"/>
    </row>
    <row r="62" spans="2:10" ht="12">
      <c r="B62" s="7"/>
      <c r="C62" s="7"/>
      <c r="D62" s="7"/>
      <c r="E62" s="7"/>
      <c r="F62" s="7"/>
      <c r="G62" s="7"/>
      <c r="H62" s="7"/>
      <c r="I62" s="7"/>
      <c r="J62" s="7"/>
    </row>
    <row r="63" spans="2:10" ht="12">
      <c r="B63" s="7"/>
      <c r="C63" s="7"/>
      <c r="D63" s="7"/>
      <c r="E63" s="7"/>
      <c r="F63" s="7"/>
      <c r="G63" s="7"/>
      <c r="H63" s="7"/>
      <c r="I63" s="7"/>
      <c r="J63" s="7"/>
    </row>
    <row r="64" spans="2:10" ht="12">
      <c r="B64" s="7"/>
      <c r="C64" s="7"/>
      <c r="D64" s="7"/>
      <c r="E64" s="7"/>
      <c r="F64" s="7"/>
      <c r="G64" s="7"/>
      <c r="H64" s="7"/>
      <c r="I64" s="7"/>
      <c r="J64" s="7"/>
    </row>
    <row r="65" spans="2:10" ht="12">
      <c r="B65" s="7"/>
      <c r="C65" s="7"/>
      <c r="D65" s="7"/>
      <c r="E65" s="7"/>
      <c r="F65" s="7"/>
      <c r="G65" s="7"/>
      <c r="H65" s="7"/>
      <c r="I65" s="7"/>
      <c r="J65" s="7"/>
    </row>
    <row r="66" spans="2:10" ht="12">
      <c r="B66" s="7"/>
      <c r="C66" s="7"/>
      <c r="D66" s="7"/>
      <c r="E66" s="7"/>
      <c r="F66" s="7"/>
      <c r="G66" s="7"/>
      <c r="H66" s="7"/>
      <c r="I66" s="7"/>
      <c r="J66" s="7"/>
    </row>
    <row r="67" spans="2:10" ht="12">
      <c r="B67" s="7"/>
      <c r="C67" s="7"/>
      <c r="D67" s="7"/>
      <c r="E67" s="7"/>
      <c r="F67" s="7"/>
      <c r="G67" s="7"/>
      <c r="H67" s="7"/>
      <c r="I67" s="7"/>
      <c r="J67" s="7"/>
    </row>
    <row r="68" spans="2:10" ht="12">
      <c r="B68" s="7"/>
      <c r="C68" s="7"/>
      <c r="D68" s="7"/>
      <c r="E68" s="7"/>
      <c r="F68" s="7"/>
      <c r="G68" s="7"/>
      <c r="H68" s="7"/>
      <c r="I68" s="7"/>
      <c r="J68" s="7"/>
    </row>
    <row r="69" spans="2:10" ht="12">
      <c r="B69" s="7"/>
      <c r="C69" s="7"/>
      <c r="D69" s="7"/>
      <c r="E69" s="7"/>
      <c r="F69" s="7"/>
      <c r="G69" s="7"/>
      <c r="H69" s="7"/>
      <c r="I69" s="7"/>
      <c r="J69" s="7"/>
    </row>
    <row r="70" spans="2:10" ht="12">
      <c r="B70" s="7"/>
      <c r="C70" s="7"/>
      <c r="D70" s="7"/>
      <c r="E70" s="7"/>
      <c r="F70" s="7"/>
      <c r="G70" s="7"/>
      <c r="H70" s="7"/>
      <c r="I70" s="7"/>
      <c r="J70" s="7"/>
    </row>
    <row r="71" spans="2:10" ht="12">
      <c r="B71" s="7"/>
      <c r="C71" s="7"/>
      <c r="D71" s="7"/>
      <c r="E71" s="7"/>
      <c r="F71" s="7"/>
      <c r="G71" s="7"/>
      <c r="H71" s="7"/>
      <c r="I71" s="7"/>
      <c r="J71" s="7"/>
    </row>
    <row r="72" spans="2:10" ht="12">
      <c r="B72" s="7"/>
      <c r="C72" s="7"/>
      <c r="D72" s="7"/>
      <c r="E72" s="7"/>
      <c r="F72" s="7"/>
      <c r="G72" s="7"/>
      <c r="H72" s="7"/>
      <c r="I72" s="7"/>
      <c r="J72" s="7"/>
    </row>
    <row r="73" spans="2:10" ht="12">
      <c r="B73" s="7"/>
      <c r="C73" s="7"/>
      <c r="D73" s="7"/>
      <c r="E73" s="7"/>
      <c r="F73" s="7"/>
      <c r="G73" s="7"/>
      <c r="H73" s="7"/>
      <c r="I73" s="7"/>
      <c r="J73" s="7"/>
    </row>
    <row r="74" spans="2:10" ht="12">
      <c r="B74" s="7"/>
      <c r="C74" s="7"/>
      <c r="D74" s="7"/>
      <c r="E74" s="7"/>
      <c r="F74" s="7"/>
      <c r="G74" s="7"/>
      <c r="H74" s="7"/>
      <c r="I74" s="7"/>
      <c r="J74" s="7"/>
    </row>
    <row r="75" spans="2:10" ht="12">
      <c r="B75" s="7"/>
      <c r="C75" s="7"/>
      <c r="D75" s="7"/>
      <c r="E75" s="7"/>
      <c r="F75" s="7"/>
      <c r="G75" s="7"/>
      <c r="H75" s="7"/>
      <c r="I75" s="7"/>
      <c r="J75" s="7"/>
    </row>
    <row r="76" spans="2:10" ht="12">
      <c r="B76" s="7"/>
      <c r="C76" s="7"/>
      <c r="D76" s="7"/>
      <c r="E76" s="7"/>
      <c r="F76" s="7"/>
      <c r="G76" s="7"/>
      <c r="H76" s="7"/>
      <c r="I76" s="7"/>
      <c r="J76" s="7"/>
    </row>
    <row r="77" spans="2:10" ht="12">
      <c r="B77" s="7"/>
      <c r="C77" s="7"/>
      <c r="D77" s="7"/>
      <c r="E77" s="7"/>
      <c r="F77" s="7"/>
      <c r="G77" s="7"/>
      <c r="H77" s="7"/>
      <c r="I77" s="7"/>
      <c r="J77" s="7"/>
    </row>
    <row r="78" spans="2:10" ht="12">
      <c r="B78" s="7"/>
      <c r="C78" s="7"/>
      <c r="D78" s="7"/>
      <c r="E78" s="7"/>
      <c r="F78" s="7"/>
      <c r="G78" s="7"/>
      <c r="H78" s="7"/>
      <c r="I78" s="7"/>
      <c r="J78" s="7"/>
    </row>
    <row r="79" spans="2:10" ht="12">
      <c r="B79" s="7"/>
      <c r="C79" s="7"/>
      <c r="D79" s="7"/>
      <c r="E79" s="7"/>
      <c r="F79" s="7"/>
      <c r="G79" s="7"/>
      <c r="H79" s="7"/>
      <c r="I79" s="7"/>
      <c r="J79" s="7"/>
    </row>
    <row r="80" spans="2:10" ht="12">
      <c r="B80" s="7"/>
      <c r="C80" s="7"/>
      <c r="D80" s="7"/>
      <c r="E80" s="7"/>
      <c r="F80" s="7"/>
      <c r="G80" s="7"/>
      <c r="H80" s="7"/>
      <c r="I80" s="7"/>
      <c r="J80" s="7"/>
    </row>
    <row r="81" spans="2:10" ht="12">
      <c r="B81" s="7"/>
      <c r="C81" s="7"/>
      <c r="D81" s="7"/>
      <c r="E81" s="7"/>
      <c r="F81" s="7"/>
      <c r="G81" s="7"/>
      <c r="H81" s="7"/>
      <c r="I81" s="7"/>
      <c r="J81" s="7"/>
    </row>
    <row r="82" spans="2:10" ht="12">
      <c r="B82" s="7"/>
      <c r="C82" s="7"/>
      <c r="D82" s="7"/>
      <c r="E82" s="7"/>
      <c r="F82" s="7"/>
      <c r="G82" s="7"/>
      <c r="H82" s="7"/>
      <c r="I82" s="7"/>
      <c r="J82" s="7"/>
    </row>
    <row r="83" spans="2:10" ht="12">
      <c r="B83" s="7"/>
      <c r="C83" s="7"/>
      <c r="D83" s="7"/>
      <c r="E83" s="7"/>
      <c r="F83" s="7"/>
      <c r="G83" s="7"/>
      <c r="H83" s="7"/>
      <c r="I83" s="7"/>
      <c r="J83" s="7"/>
    </row>
    <row r="84" spans="2:10" ht="12">
      <c r="B84" s="7"/>
      <c r="C84" s="7"/>
      <c r="D84" s="7"/>
      <c r="E84" s="7"/>
      <c r="F84" s="7"/>
      <c r="G84" s="7"/>
      <c r="H84" s="7"/>
      <c r="I84" s="7"/>
      <c r="J84" s="7"/>
    </row>
    <row r="85" spans="2:10" ht="12">
      <c r="B85" s="7"/>
      <c r="C85" s="7"/>
      <c r="D85" s="7"/>
      <c r="E85" s="7"/>
      <c r="F85" s="7"/>
      <c r="G85" s="7"/>
      <c r="H85" s="7"/>
      <c r="I85" s="7"/>
      <c r="J85" s="7"/>
    </row>
    <row r="86" spans="2:10" ht="12">
      <c r="B86" s="7"/>
      <c r="C86" s="7"/>
      <c r="D86" s="7"/>
      <c r="E86" s="7"/>
      <c r="F86" s="7"/>
      <c r="G86" s="7"/>
      <c r="H86" s="7"/>
      <c r="I86" s="7"/>
      <c r="J86" s="7"/>
    </row>
    <row r="87" spans="2:10" ht="12">
      <c r="B87" s="7"/>
      <c r="C87" s="7"/>
      <c r="D87" s="7"/>
      <c r="E87" s="7"/>
      <c r="F87" s="7"/>
      <c r="G87" s="7"/>
      <c r="H87" s="7"/>
      <c r="I87" s="7"/>
      <c r="J87" s="7"/>
    </row>
    <row r="88" spans="2:10" ht="12">
      <c r="B88" s="7"/>
      <c r="C88" s="7"/>
      <c r="D88" s="7"/>
      <c r="E88" s="7"/>
      <c r="F88" s="7"/>
      <c r="G88" s="7"/>
      <c r="H88" s="7"/>
      <c r="I88" s="7"/>
      <c r="J88" s="7"/>
    </row>
    <row r="89" spans="2:10" ht="12">
      <c r="B89" s="7"/>
      <c r="C89" s="7"/>
      <c r="D89" s="7"/>
      <c r="E89" s="7"/>
      <c r="F89" s="7"/>
      <c r="G89" s="7"/>
      <c r="H89" s="7"/>
      <c r="I89" s="7"/>
      <c r="J89" s="7"/>
    </row>
    <row r="90" spans="2:10" ht="12">
      <c r="B90" s="7"/>
      <c r="C90" s="7"/>
      <c r="D90" s="7"/>
      <c r="E90" s="7"/>
      <c r="F90" s="7"/>
      <c r="G90" s="7"/>
      <c r="H90" s="7"/>
      <c r="I90" s="7"/>
      <c r="J90" s="7"/>
    </row>
    <row r="91" spans="2:10" ht="12">
      <c r="B91" s="7"/>
      <c r="C91" s="7"/>
      <c r="D91" s="7"/>
      <c r="E91" s="7"/>
      <c r="F91" s="7"/>
      <c r="G91" s="7"/>
      <c r="H91" s="7"/>
      <c r="I91" s="7"/>
      <c r="J91" s="7"/>
    </row>
    <row r="92" spans="2:10" ht="12">
      <c r="B92" s="7"/>
      <c r="C92" s="7"/>
      <c r="D92" s="7"/>
      <c r="E92" s="7"/>
      <c r="F92" s="7"/>
      <c r="G92" s="7"/>
      <c r="H92" s="7"/>
      <c r="I92" s="7"/>
      <c r="J92" s="7"/>
    </row>
    <row r="93" spans="2:10" ht="12">
      <c r="B93" s="7"/>
      <c r="C93" s="7"/>
      <c r="D93" s="7"/>
      <c r="E93" s="7"/>
      <c r="F93" s="7"/>
      <c r="G93" s="7"/>
      <c r="H93" s="7"/>
      <c r="I93" s="7"/>
      <c r="J93" s="7"/>
    </row>
    <row r="94" spans="2:10" ht="12">
      <c r="B94" s="7"/>
      <c r="C94" s="7"/>
      <c r="D94" s="7"/>
      <c r="E94" s="7"/>
      <c r="F94" s="7"/>
      <c r="G94" s="7"/>
      <c r="H94" s="7"/>
      <c r="I94" s="7"/>
      <c r="J94" s="7"/>
    </row>
    <row r="95" spans="2:10" ht="12">
      <c r="B95" s="7"/>
      <c r="C95" s="7"/>
      <c r="D95" s="7"/>
      <c r="E95" s="7"/>
      <c r="F95" s="7"/>
      <c r="G95" s="7"/>
      <c r="H95" s="7"/>
      <c r="I95" s="7"/>
      <c r="J95" s="7"/>
    </row>
    <row r="96" spans="2:10" ht="12">
      <c r="B96" s="7"/>
      <c r="C96" s="7"/>
      <c r="D96" s="7"/>
      <c r="E96" s="7"/>
      <c r="F96" s="7"/>
      <c r="G96" s="7"/>
      <c r="H96" s="7"/>
      <c r="I96" s="7"/>
      <c r="J96" s="7"/>
    </row>
    <row r="97" spans="2:10" ht="12">
      <c r="B97" s="7"/>
      <c r="C97" s="7"/>
      <c r="D97" s="7"/>
      <c r="E97" s="7"/>
      <c r="F97" s="7"/>
      <c r="G97" s="7"/>
      <c r="H97" s="7"/>
      <c r="I97" s="7"/>
      <c r="J97" s="7"/>
    </row>
    <row r="98" spans="2:10" ht="12">
      <c r="B98" s="7"/>
      <c r="C98" s="7"/>
      <c r="D98" s="7"/>
      <c r="E98" s="7"/>
      <c r="F98" s="7"/>
      <c r="G98" s="7"/>
      <c r="H98" s="7"/>
      <c r="I98" s="7"/>
      <c r="J98" s="7"/>
    </row>
    <row r="99" spans="2:10" ht="12">
      <c r="B99" s="7"/>
      <c r="C99" s="7"/>
      <c r="D99" s="7"/>
      <c r="E99" s="7"/>
      <c r="F99" s="7"/>
      <c r="G99" s="7"/>
      <c r="H99" s="7"/>
      <c r="I99" s="7"/>
      <c r="J99" s="7"/>
    </row>
    <row r="100" spans="2:10" ht="12">
      <c r="B100" s="7"/>
      <c r="C100" s="7"/>
      <c r="D100" s="7"/>
      <c r="E100" s="7"/>
      <c r="F100" s="7"/>
      <c r="G100" s="7"/>
      <c r="H100" s="7"/>
      <c r="I100" s="7"/>
      <c r="J100" s="7"/>
    </row>
    <row r="101" spans="2:10" ht="12">
      <c r="B101" s="7"/>
      <c r="C101" s="7"/>
      <c r="D101" s="7"/>
      <c r="E101" s="7"/>
      <c r="F101" s="7"/>
      <c r="G101" s="7"/>
      <c r="H101" s="7"/>
      <c r="I101" s="7"/>
      <c r="J101" s="7"/>
    </row>
    <row r="102" spans="2:10" ht="12">
      <c r="B102" s="7"/>
      <c r="C102" s="7"/>
      <c r="D102" s="7"/>
      <c r="E102" s="7"/>
      <c r="F102" s="7"/>
      <c r="G102" s="7"/>
      <c r="H102" s="7"/>
      <c r="I102" s="7"/>
      <c r="J102" s="7"/>
    </row>
    <row r="103" spans="2:10" ht="12">
      <c r="B103" s="7"/>
      <c r="C103" s="7"/>
      <c r="D103" s="7"/>
      <c r="E103" s="7"/>
      <c r="F103" s="7"/>
      <c r="G103" s="7"/>
      <c r="H103" s="7"/>
      <c r="I103" s="7"/>
      <c r="J103" s="7"/>
    </row>
    <row r="104" spans="2:10" ht="12">
      <c r="B104" s="7"/>
      <c r="C104" s="7"/>
      <c r="D104" s="7"/>
      <c r="E104" s="7"/>
      <c r="F104" s="7"/>
      <c r="G104" s="7"/>
      <c r="H104" s="7"/>
      <c r="I104" s="7"/>
      <c r="J104" s="7"/>
    </row>
    <row r="105" spans="2:10" ht="12">
      <c r="B105" s="7"/>
      <c r="C105" s="7"/>
      <c r="D105" s="7"/>
      <c r="E105" s="7"/>
      <c r="F105" s="7"/>
      <c r="G105" s="7"/>
      <c r="H105" s="7"/>
      <c r="I105" s="7"/>
      <c r="J105" s="7"/>
    </row>
    <row r="106" spans="2:10" ht="12">
      <c r="B106" s="7"/>
      <c r="C106" s="7"/>
      <c r="D106" s="7"/>
      <c r="E106" s="7"/>
      <c r="F106" s="7"/>
      <c r="G106" s="7"/>
      <c r="H106" s="7"/>
      <c r="I106" s="7"/>
      <c r="J106" s="7"/>
    </row>
    <row r="107" spans="2:10" ht="12">
      <c r="B107" s="7"/>
      <c r="C107" s="7"/>
      <c r="D107" s="7"/>
      <c r="E107" s="7"/>
      <c r="F107" s="7"/>
      <c r="G107" s="7"/>
      <c r="H107" s="7"/>
      <c r="I107" s="7"/>
      <c r="J107" s="7"/>
    </row>
    <row r="108" spans="2:10" ht="12">
      <c r="B108" s="7"/>
      <c r="C108" s="7"/>
      <c r="D108" s="7"/>
      <c r="E108" s="7"/>
      <c r="F108" s="7"/>
      <c r="G108" s="7"/>
      <c r="H108" s="7"/>
      <c r="I108" s="7"/>
      <c r="J108" s="7"/>
    </row>
  </sheetData>
  <mergeCells count="9">
    <mergeCell ref="A13:O13"/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&amp;CTelenor ASA - Fjerde kvartal 2002&amp;RSide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zoomScale="90" zoomScaleNormal="90" workbookViewId="0" topLeftCell="A1">
      <pane ySplit="3" topLeftCell="BM3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2.140625" style="10" customWidth="1"/>
    <col min="2" max="8" width="9.421875" style="10" customWidth="1"/>
    <col min="9" max="9" width="9.57421875" style="10" customWidth="1"/>
    <col min="10" max="10" width="9.421875" style="10" customWidth="1"/>
    <col min="11" max="16384" width="11.421875" style="10" customWidth="1"/>
  </cols>
  <sheetData>
    <row r="1" ht="12">
      <c r="A1" s="25" t="s">
        <v>102</v>
      </c>
    </row>
    <row r="2" spans="1:10" ht="12">
      <c r="A2" s="26"/>
      <c r="B2" s="66">
        <v>2001</v>
      </c>
      <c r="C2" s="66"/>
      <c r="D2" s="66"/>
      <c r="E2" s="66"/>
      <c r="F2" s="66">
        <v>2002</v>
      </c>
      <c r="G2" s="66"/>
      <c r="H2" s="66"/>
      <c r="I2" s="67"/>
      <c r="J2" s="27">
        <v>2003</v>
      </c>
    </row>
    <row r="3" spans="1:10" ht="12">
      <c r="A3" s="26"/>
      <c r="B3" s="27" t="s">
        <v>130</v>
      </c>
      <c r="C3" s="27" t="s">
        <v>131</v>
      </c>
      <c r="D3" s="27" t="s">
        <v>132</v>
      </c>
      <c r="E3" s="27" t="s">
        <v>133</v>
      </c>
      <c r="F3" s="27" t="s">
        <v>130</v>
      </c>
      <c r="G3" s="27" t="s">
        <v>131</v>
      </c>
      <c r="H3" s="27" t="s">
        <v>132</v>
      </c>
      <c r="I3" s="27" t="s">
        <v>133</v>
      </c>
      <c r="J3" s="27" t="s">
        <v>130</v>
      </c>
    </row>
    <row r="4" spans="1:10" ht="12">
      <c r="A4" s="10" t="s">
        <v>103</v>
      </c>
      <c r="B4" s="13">
        <v>10001</v>
      </c>
      <c r="C4" s="13">
        <v>10055</v>
      </c>
      <c r="D4" s="13">
        <v>10064</v>
      </c>
      <c r="E4" s="13">
        <v>15920</v>
      </c>
      <c r="F4" s="12">
        <v>11563</v>
      </c>
      <c r="G4" s="13">
        <v>12011</v>
      </c>
      <c r="H4" s="13">
        <v>12210</v>
      </c>
      <c r="I4" s="13">
        <v>13042</v>
      </c>
      <c r="J4" s="12">
        <v>12606</v>
      </c>
    </row>
    <row r="5" spans="1:10" ht="12">
      <c r="A5" s="10" t="s">
        <v>104</v>
      </c>
      <c r="B5" s="13">
        <v>2293</v>
      </c>
      <c r="C5" s="13">
        <v>2201</v>
      </c>
      <c r="D5" s="13">
        <v>2096</v>
      </c>
      <c r="E5" s="13">
        <v>2287</v>
      </c>
      <c r="F5" s="12">
        <v>2926</v>
      </c>
      <c r="G5" s="13">
        <v>3155</v>
      </c>
      <c r="H5" s="13">
        <v>3778</v>
      </c>
      <c r="I5" s="13">
        <v>3599</v>
      </c>
      <c r="J5" s="12">
        <v>4184</v>
      </c>
    </row>
    <row r="6" spans="1:10" ht="12">
      <c r="A6" s="10" t="s">
        <v>105</v>
      </c>
      <c r="B6" s="13">
        <v>986</v>
      </c>
      <c r="C6" s="13">
        <v>-309</v>
      </c>
      <c r="D6" s="13">
        <v>-1912</v>
      </c>
      <c r="E6" s="13">
        <v>4412</v>
      </c>
      <c r="F6" s="12">
        <v>602</v>
      </c>
      <c r="G6" s="13">
        <v>691</v>
      </c>
      <c r="H6" s="13">
        <v>488</v>
      </c>
      <c r="I6" s="13">
        <v>-2101</v>
      </c>
      <c r="J6" s="12">
        <v>1475</v>
      </c>
    </row>
    <row r="7" spans="1:10" ht="12">
      <c r="A7" s="10" t="s">
        <v>106</v>
      </c>
      <c r="B7" s="13">
        <v>10666</v>
      </c>
      <c r="C7" s="13">
        <v>1428</v>
      </c>
      <c r="D7" s="13">
        <v>-2547</v>
      </c>
      <c r="E7" s="13">
        <v>708</v>
      </c>
      <c r="F7" s="12">
        <v>31</v>
      </c>
      <c r="G7" s="13">
        <v>383</v>
      </c>
      <c r="H7" s="13">
        <v>-105</v>
      </c>
      <c r="I7" s="13">
        <v>-5445</v>
      </c>
      <c r="J7" s="12">
        <v>1047</v>
      </c>
    </row>
    <row r="8" spans="1:10" ht="12">
      <c r="A8" s="10" t="s">
        <v>107</v>
      </c>
      <c r="B8" s="37">
        <v>51.9</v>
      </c>
      <c r="C8" s="37">
        <v>51.5</v>
      </c>
      <c r="D8" s="37">
        <v>55.1</v>
      </c>
      <c r="E8" s="37">
        <v>55.3</v>
      </c>
      <c r="F8" s="38">
        <v>49.4</v>
      </c>
      <c r="G8" s="37">
        <v>48.2</v>
      </c>
      <c r="H8" s="37">
        <v>46.7</v>
      </c>
      <c r="I8" s="37">
        <v>41.6821301616401</v>
      </c>
      <c r="J8" s="38">
        <v>42.6</v>
      </c>
    </row>
    <row r="9" spans="1:10" ht="12">
      <c r="A9" s="10" t="s">
        <v>108</v>
      </c>
      <c r="B9" s="13">
        <v>20502</v>
      </c>
      <c r="C9" s="13">
        <v>10866</v>
      </c>
      <c r="D9" s="13">
        <v>16358</v>
      </c>
      <c r="E9" s="13">
        <v>13171</v>
      </c>
      <c r="F9" s="12">
        <v>24449</v>
      </c>
      <c r="G9" s="13">
        <v>25717</v>
      </c>
      <c r="H9" s="13">
        <v>27645</v>
      </c>
      <c r="I9" s="13">
        <v>26872</v>
      </c>
      <c r="J9" s="12">
        <v>26139</v>
      </c>
    </row>
    <row r="10" spans="1:10" ht="12">
      <c r="A10" s="10" t="s">
        <v>109</v>
      </c>
      <c r="B10" s="37">
        <v>2.3382755474452557</v>
      </c>
      <c r="C10" s="37">
        <v>1.235615192176484</v>
      </c>
      <c r="D10" s="37">
        <v>1.9717936354869816</v>
      </c>
      <c r="E10" s="37">
        <v>1.48372197814577</v>
      </c>
      <c r="F10" s="38">
        <v>2.5708727655099897</v>
      </c>
      <c r="G10" s="37">
        <v>2.457664373088685</v>
      </c>
      <c r="H10" s="37">
        <v>2.2760579614687964</v>
      </c>
      <c r="I10" s="37">
        <v>1.996730569178184</v>
      </c>
      <c r="J10" s="38">
        <v>1.77622995379179</v>
      </c>
    </row>
    <row r="11" spans="1:10" ht="12">
      <c r="A11" s="10" t="s">
        <v>110</v>
      </c>
      <c r="B11" s="13">
        <v>2395</v>
      </c>
      <c r="C11" s="13">
        <v>2666</v>
      </c>
      <c r="D11" s="13">
        <v>2724</v>
      </c>
      <c r="E11" s="13">
        <v>3849</v>
      </c>
      <c r="F11" s="12">
        <v>1879</v>
      </c>
      <c r="G11" s="13">
        <v>2161</v>
      </c>
      <c r="H11" s="13">
        <v>2169</v>
      </c>
      <c r="I11" s="13">
        <v>2680</v>
      </c>
      <c r="J11" s="12">
        <v>1230</v>
      </c>
    </row>
    <row r="12" spans="1:10" ht="12">
      <c r="A12" s="10" t="s">
        <v>111</v>
      </c>
      <c r="B12" s="13">
        <v>714</v>
      </c>
      <c r="C12" s="13">
        <v>999</v>
      </c>
      <c r="D12" s="13">
        <v>4218</v>
      </c>
      <c r="E12" s="13">
        <v>1281</v>
      </c>
      <c r="F12" s="12">
        <v>8875</v>
      </c>
      <c r="G12" s="13">
        <v>2271</v>
      </c>
      <c r="H12" s="13">
        <v>493</v>
      </c>
      <c r="I12" s="13">
        <v>772</v>
      </c>
      <c r="J12" s="12">
        <v>23</v>
      </c>
    </row>
    <row r="13" spans="1:10" ht="12">
      <c r="A13" s="10" t="s">
        <v>112</v>
      </c>
      <c r="B13" s="13">
        <v>20450</v>
      </c>
      <c r="C13" s="13">
        <v>21300</v>
      </c>
      <c r="D13" s="13">
        <v>23200</v>
      </c>
      <c r="E13" s="13">
        <v>21000</v>
      </c>
      <c r="F13" s="12">
        <v>22250</v>
      </c>
      <c r="G13" s="13">
        <v>21650</v>
      </c>
      <c r="H13" s="13">
        <v>22350</v>
      </c>
      <c r="I13" s="13">
        <v>22100</v>
      </c>
      <c r="J13" s="12">
        <v>21200</v>
      </c>
    </row>
    <row r="14" spans="1:10" ht="12">
      <c r="A14" s="10" t="s">
        <v>113</v>
      </c>
      <c r="B14" s="13">
        <v>5300</v>
      </c>
      <c r="C14" s="13">
        <v>5900</v>
      </c>
      <c r="D14" s="13">
        <v>7600</v>
      </c>
      <c r="E14" s="14">
        <v>6300</v>
      </c>
      <c r="F14" s="12">
        <v>7700</v>
      </c>
      <c r="G14" s="13">
        <v>7800</v>
      </c>
      <c r="H14" s="13">
        <v>8600</v>
      </c>
      <c r="I14" s="14">
        <v>8900</v>
      </c>
      <c r="J14" s="12">
        <v>8700</v>
      </c>
    </row>
    <row r="15" spans="5:10" ht="12">
      <c r="E15" s="15"/>
      <c r="F15" s="12"/>
      <c r="I15" s="15"/>
      <c r="J15" s="12"/>
    </row>
    <row r="16" spans="1:10" ht="12">
      <c r="A16" s="25" t="s">
        <v>4</v>
      </c>
      <c r="F16" s="12"/>
      <c r="J16" s="12"/>
    </row>
    <row r="17" spans="1:10" ht="12">
      <c r="A17" s="25" t="s">
        <v>15</v>
      </c>
      <c r="B17" s="9"/>
      <c r="C17" s="9"/>
      <c r="D17" s="9"/>
      <c r="E17" s="9"/>
      <c r="F17" s="12"/>
      <c r="G17" s="9"/>
      <c r="H17" s="9"/>
      <c r="I17" s="9"/>
      <c r="J17" s="12"/>
    </row>
    <row r="18" spans="1:10" ht="12">
      <c r="A18" s="10" t="s">
        <v>166</v>
      </c>
      <c r="B18" s="13">
        <v>2189</v>
      </c>
      <c r="C18" s="13">
        <v>2233</v>
      </c>
      <c r="D18" s="13">
        <v>2289</v>
      </c>
      <c r="E18" s="13">
        <v>2307</v>
      </c>
      <c r="F18" s="12">
        <v>2314</v>
      </c>
      <c r="G18" s="13">
        <v>2360</v>
      </c>
      <c r="H18" s="13">
        <v>2409</v>
      </c>
      <c r="I18" s="13">
        <v>2382</v>
      </c>
      <c r="J18" s="12">
        <v>2342</v>
      </c>
    </row>
    <row r="19" spans="1:10" ht="12">
      <c r="A19" s="10" t="s">
        <v>167</v>
      </c>
      <c r="B19" s="13">
        <v>2098</v>
      </c>
      <c r="C19" s="13">
        <v>2147</v>
      </c>
      <c r="D19" s="13">
        <v>2211</v>
      </c>
      <c r="E19" s="13">
        <v>2237</v>
      </c>
      <c r="F19" s="12">
        <v>2249</v>
      </c>
      <c r="G19" s="13">
        <v>2299</v>
      </c>
      <c r="H19" s="13">
        <v>2352</v>
      </c>
      <c r="I19" s="13">
        <v>2330</v>
      </c>
      <c r="J19" s="12">
        <v>2294</v>
      </c>
    </row>
    <row r="20" spans="1:10" ht="12">
      <c r="A20" s="10" t="s">
        <v>171</v>
      </c>
      <c r="B20" s="13">
        <v>938</v>
      </c>
      <c r="C20" s="13">
        <v>969</v>
      </c>
      <c r="D20" s="13">
        <v>1023</v>
      </c>
      <c r="E20" s="13">
        <v>1027</v>
      </c>
      <c r="F20" s="12">
        <v>1051</v>
      </c>
      <c r="G20" s="13">
        <v>1094</v>
      </c>
      <c r="H20" s="13">
        <v>1131</v>
      </c>
      <c r="I20" s="13">
        <v>1115</v>
      </c>
      <c r="J20" s="12">
        <v>1093</v>
      </c>
    </row>
    <row r="21" spans="1:10" ht="12">
      <c r="A21" s="10" t="s">
        <v>115</v>
      </c>
      <c r="B21" s="13">
        <v>171</v>
      </c>
      <c r="C21" s="13">
        <v>175</v>
      </c>
      <c r="D21" s="13">
        <v>182</v>
      </c>
      <c r="E21" s="13">
        <v>177</v>
      </c>
      <c r="F21" s="12">
        <v>171</v>
      </c>
      <c r="G21" s="13">
        <v>185</v>
      </c>
      <c r="H21" s="13">
        <v>186</v>
      </c>
      <c r="I21" s="13">
        <v>178</v>
      </c>
      <c r="J21" s="12">
        <v>178</v>
      </c>
    </row>
    <row r="22" spans="1:10" ht="12">
      <c r="A22" s="10" t="s">
        <v>116</v>
      </c>
      <c r="B22" s="13">
        <v>333</v>
      </c>
      <c r="C22" s="13">
        <v>337</v>
      </c>
      <c r="D22" s="13">
        <v>357</v>
      </c>
      <c r="E22" s="13">
        <v>331</v>
      </c>
      <c r="F22" s="12">
        <v>334</v>
      </c>
      <c r="G22" s="13">
        <v>351</v>
      </c>
      <c r="H22" s="13">
        <v>359</v>
      </c>
      <c r="I22" s="13">
        <v>340</v>
      </c>
      <c r="J22" s="12">
        <v>330</v>
      </c>
    </row>
    <row r="23" spans="1:10" ht="12">
      <c r="A23" s="10" t="s">
        <v>117</v>
      </c>
      <c r="B23" s="13">
        <v>479</v>
      </c>
      <c r="C23" s="13">
        <v>492</v>
      </c>
      <c r="D23" s="13">
        <v>526</v>
      </c>
      <c r="E23" s="13">
        <v>479</v>
      </c>
      <c r="F23" s="12">
        <v>481</v>
      </c>
      <c r="G23" s="13">
        <v>511</v>
      </c>
      <c r="H23" s="13">
        <v>528</v>
      </c>
      <c r="I23" s="13">
        <v>492</v>
      </c>
      <c r="J23" s="12">
        <v>480</v>
      </c>
    </row>
    <row r="24" spans="1:10" ht="12">
      <c r="A24" s="10" t="s">
        <v>114</v>
      </c>
      <c r="B24" s="13">
        <v>152</v>
      </c>
      <c r="C24" s="13">
        <v>146</v>
      </c>
      <c r="D24" s="13">
        <v>159</v>
      </c>
      <c r="E24" s="13">
        <v>159</v>
      </c>
      <c r="F24" s="12">
        <v>162</v>
      </c>
      <c r="G24" s="13">
        <v>168</v>
      </c>
      <c r="H24" s="13">
        <v>171</v>
      </c>
      <c r="I24" s="13">
        <v>170</v>
      </c>
      <c r="J24" s="12">
        <v>163</v>
      </c>
    </row>
    <row r="25" spans="1:10" ht="12">
      <c r="A25" s="10" t="s">
        <v>118</v>
      </c>
      <c r="B25" s="13">
        <v>315</v>
      </c>
      <c r="C25" s="13">
        <v>323</v>
      </c>
      <c r="D25" s="13">
        <v>359</v>
      </c>
      <c r="E25" s="13">
        <v>376</v>
      </c>
      <c r="F25" s="12">
        <v>391</v>
      </c>
      <c r="G25" s="13">
        <v>403</v>
      </c>
      <c r="H25" s="13">
        <v>444</v>
      </c>
      <c r="I25" s="13">
        <v>454</v>
      </c>
      <c r="J25" s="12">
        <v>452</v>
      </c>
    </row>
    <row r="26" spans="1:10" ht="12">
      <c r="A26" s="25" t="s">
        <v>119</v>
      </c>
      <c r="B26" s="13"/>
      <c r="C26" s="13"/>
      <c r="D26" s="13"/>
      <c r="E26" s="13"/>
      <c r="F26" s="12"/>
      <c r="G26" s="13"/>
      <c r="H26" s="13"/>
      <c r="I26" s="13"/>
      <c r="J26" s="12"/>
    </row>
    <row r="27" spans="1:10" ht="12">
      <c r="A27" s="10" t="s">
        <v>169</v>
      </c>
      <c r="B27" s="51">
        <v>0</v>
      </c>
      <c r="C27" s="51">
        <v>0</v>
      </c>
      <c r="D27" s="51">
        <v>0</v>
      </c>
      <c r="E27" s="51">
        <v>0</v>
      </c>
      <c r="F27" s="12">
        <v>2001</v>
      </c>
      <c r="G27" s="13">
        <v>2146</v>
      </c>
      <c r="H27" s="13">
        <v>2311</v>
      </c>
      <c r="I27" s="13">
        <v>2450</v>
      </c>
      <c r="J27" s="12">
        <v>2514</v>
      </c>
    </row>
    <row r="28" spans="1:10" ht="12">
      <c r="A28" s="10" t="s">
        <v>170</v>
      </c>
      <c r="B28" s="51">
        <v>0</v>
      </c>
      <c r="C28" s="51">
        <v>0</v>
      </c>
      <c r="D28" s="51">
        <v>0</v>
      </c>
      <c r="E28" s="51">
        <v>0</v>
      </c>
      <c r="F28" s="12">
        <v>1446</v>
      </c>
      <c r="G28" s="13">
        <v>1596</v>
      </c>
      <c r="H28" s="13">
        <v>1767</v>
      </c>
      <c r="I28" s="13">
        <v>1910</v>
      </c>
      <c r="J28" s="12">
        <v>1989</v>
      </c>
    </row>
    <row r="29" spans="1:10" ht="12">
      <c r="A29" s="10" t="s">
        <v>115</v>
      </c>
      <c r="B29" s="51">
        <v>0</v>
      </c>
      <c r="C29" s="51">
        <v>0</v>
      </c>
      <c r="D29" s="51">
        <v>0</v>
      </c>
      <c r="E29" s="51">
        <v>0</v>
      </c>
      <c r="F29" s="12">
        <v>113</v>
      </c>
      <c r="G29" s="13">
        <v>115</v>
      </c>
      <c r="H29" s="13">
        <v>112</v>
      </c>
      <c r="I29" s="13">
        <v>112</v>
      </c>
      <c r="J29" s="12">
        <v>104</v>
      </c>
    </row>
    <row r="30" spans="1:10" ht="12">
      <c r="A30" s="10" t="s">
        <v>116</v>
      </c>
      <c r="B30" s="51">
        <v>0</v>
      </c>
      <c r="C30" s="51">
        <v>0</v>
      </c>
      <c r="D30" s="51">
        <v>0</v>
      </c>
      <c r="E30" s="51">
        <v>0</v>
      </c>
      <c r="F30" s="12">
        <v>182</v>
      </c>
      <c r="G30" s="13">
        <v>184</v>
      </c>
      <c r="H30" s="13">
        <v>177</v>
      </c>
      <c r="I30" s="13">
        <v>177</v>
      </c>
      <c r="J30" s="12">
        <v>153</v>
      </c>
    </row>
    <row r="31" spans="1:10" ht="12">
      <c r="A31" s="10" t="s">
        <v>117</v>
      </c>
      <c r="B31" s="51">
        <v>0</v>
      </c>
      <c r="C31" s="51">
        <v>0</v>
      </c>
      <c r="D31" s="51">
        <v>0</v>
      </c>
      <c r="E31" s="51">
        <v>0</v>
      </c>
      <c r="F31" s="12">
        <v>383</v>
      </c>
      <c r="G31" s="13">
        <v>391</v>
      </c>
      <c r="H31" s="13">
        <v>401</v>
      </c>
      <c r="I31" s="13">
        <v>415</v>
      </c>
      <c r="J31" s="12">
        <v>386</v>
      </c>
    </row>
    <row r="32" spans="1:10" ht="12">
      <c r="A32" s="10" t="s">
        <v>114</v>
      </c>
      <c r="B32" s="51">
        <v>0</v>
      </c>
      <c r="C32" s="51">
        <v>0</v>
      </c>
      <c r="D32" s="51">
        <v>0</v>
      </c>
      <c r="E32" s="51">
        <v>0</v>
      </c>
      <c r="F32" s="12">
        <v>97</v>
      </c>
      <c r="G32" s="13">
        <v>98</v>
      </c>
      <c r="H32" s="13">
        <v>94</v>
      </c>
      <c r="I32" s="13">
        <v>100</v>
      </c>
      <c r="J32" s="12">
        <v>86</v>
      </c>
    </row>
    <row r="33" spans="1:10" ht="12">
      <c r="A33" s="10" t="s">
        <v>118</v>
      </c>
      <c r="B33" s="51">
        <v>0</v>
      </c>
      <c r="C33" s="51">
        <v>0</v>
      </c>
      <c r="D33" s="51">
        <v>0</v>
      </c>
      <c r="E33" s="51">
        <v>0</v>
      </c>
      <c r="F33" s="12">
        <v>183</v>
      </c>
      <c r="G33" s="13">
        <v>184</v>
      </c>
      <c r="H33" s="13">
        <v>188</v>
      </c>
      <c r="I33" s="13">
        <v>205</v>
      </c>
      <c r="J33" s="12">
        <v>195</v>
      </c>
    </row>
    <row r="34" spans="1:10" ht="12">
      <c r="A34" s="25" t="s">
        <v>16</v>
      </c>
      <c r="B34" s="13"/>
      <c r="C34" s="13"/>
      <c r="D34" s="13"/>
      <c r="E34" s="13"/>
      <c r="F34" s="12"/>
      <c r="G34" s="13"/>
      <c r="H34" s="13"/>
      <c r="I34" s="13"/>
      <c r="J34" s="12"/>
    </row>
    <row r="35" spans="1:10" ht="12">
      <c r="A35" s="10" t="s">
        <v>168</v>
      </c>
      <c r="B35" s="51">
        <v>0</v>
      </c>
      <c r="C35" s="51">
        <v>0</v>
      </c>
      <c r="D35" s="51">
        <v>0</v>
      </c>
      <c r="E35" s="13">
        <v>1039</v>
      </c>
      <c r="F35" s="12">
        <v>1159</v>
      </c>
      <c r="G35" s="13">
        <v>1284</v>
      </c>
      <c r="H35" s="13">
        <v>1454</v>
      </c>
      <c r="I35" s="13">
        <v>1616</v>
      </c>
      <c r="J35" s="12">
        <v>1803</v>
      </c>
    </row>
    <row r="36" spans="1:10" ht="12">
      <c r="A36" s="10" t="s">
        <v>172</v>
      </c>
      <c r="B36" s="51">
        <v>0</v>
      </c>
      <c r="C36" s="51">
        <v>0</v>
      </c>
      <c r="D36" s="51">
        <v>0</v>
      </c>
      <c r="E36" s="13">
        <v>902</v>
      </c>
      <c r="F36" s="12">
        <v>1044</v>
      </c>
      <c r="G36" s="13">
        <v>1176</v>
      </c>
      <c r="H36" s="13">
        <v>1351</v>
      </c>
      <c r="I36" s="13">
        <v>1519</v>
      </c>
      <c r="J36" s="12">
        <v>1708</v>
      </c>
    </row>
    <row r="37" spans="1:10" ht="12">
      <c r="A37" s="10" t="s">
        <v>115</v>
      </c>
      <c r="B37" s="51">
        <v>0</v>
      </c>
      <c r="C37" s="51">
        <v>0</v>
      </c>
      <c r="D37" s="51">
        <v>0</v>
      </c>
      <c r="E37" s="13">
        <v>204</v>
      </c>
      <c r="F37" s="12">
        <v>197</v>
      </c>
      <c r="G37" s="13">
        <v>189</v>
      </c>
      <c r="H37" s="13">
        <v>185</v>
      </c>
      <c r="I37" s="13">
        <v>185</v>
      </c>
      <c r="J37" s="12">
        <v>177</v>
      </c>
    </row>
    <row r="38" spans="1:10" ht="12">
      <c r="A38" s="10" t="s">
        <v>116</v>
      </c>
      <c r="B38" s="51">
        <v>0</v>
      </c>
      <c r="C38" s="51">
        <v>0</v>
      </c>
      <c r="D38" s="51">
        <v>0</v>
      </c>
      <c r="E38" s="13">
        <v>180</v>
      </c>
      <c r="F38" s="12">
        <v>169</v>
      </c>
      <c r="G38" s="13">
        <v>158</v>
      </c>
      <c r="H38" s="13">
        <v>138</v>
      </c>
      <c r="I38" s="13">
        <v>145</v>
      </c>
      <c r="J38" s="12">
        <v>123</v>
      </c>
    </row>
    <row r="39" spans="1:10" ht="12">
      <c r="A39" s="10" t="s">
        <v>117</v>
      </c>
      <c r="B39" s="51">
        <v>0</v>
      </c>
      <c r="C39" s="51">
        <v>0</v>
      </c>
      <c r="D39" s="51">
        <v>0</v>
      </c>
      <c r="E39" s="13">
        <v>265</v>
      </c>
      <c r="F39" s="12">
        <v>313</v>
      </c>
      <c r="G39" s="13">
        <v>331</v>
      </c>
      <c r="H39" s="13">
        <v>312</v>
      </c>
      <c r="I39" s="13">
        <v>352</v>
      </c>
      <c r="J39" s="12">
        <v>331</v>
      </c>
    </row>
    <row r="40" spans="1:10" ht="12">
      <c r="A40" s="10" t="s">
        <v>114</v>
      </c>
      <c r="B40" s="51">
        <v>0</v>
      </c>
      <c r="C40" s="51">
        <v>0</v>
      </c>
      <c r="D40" s="51">
        <v>0</v>
      </c>
      <c r="E40" s="13">
        <v>166</v>
      </c>
      <c r="F40" s="12">
        <v>150</v>
      </c>
      <c r="G40" s="13">
        <v>142</v>
      </c>
      <c r="H40" s="13">
        <v>124</v>
      </c>
      <c r="I40" s="13">
        <v>131</v>
      </c>
      <c r="J40" s="12">
        <v>112</v>
      </c>
    </row>
    <row r="41" spans="1:10" ht="12">
      <c r="A41" s="10" t="s">
        <v>118</v>
      </c>
      <c r="B41" s="51">
        <v>0</v>
      </c>
      <c r="C41" s="51">
        <v>0</v>
      </c>
      <c r="D41" s="51">
        <v>0</v>
      </c>
      <c r="E41" s="13">
        <v>61</v>
      </c>
      <c r="F41" s="12">
        <v>77</v>
      </c>
      <c r="G41" s="13">
        <v>101</v>
      </c>
      <c r="H41" s="13">
        <v>132</v>
      </c>
      <c r="I41" s="13">
        <v>171</v>
      </c>
      <c r="J41" s="12">
        <v>193</v>
      </c>
    </row>
    <row r="42" spans="1:10" ht="12">
      <c r="A42" s="25" t="s">
        <v>17</v>
      </c>
      <c r="B42" s="13"/>
      <c r="C42" s="13"/>
      <c r="D42" s="13"/>
      <c r="E42" s="13"/>
      <c r="F42" s="12"/>
      <c r="G42" s="13"/>
      <c r="H42" s="13"/>
      <c r="I42" s="13"/>
      <c r="J42" s="12"/>
    </row>
    <row r="43" spans="1:10" ht="12">
      <c r="A43" s="10" t="s">
        <v>168</v>
      </c>
      <c r="B43" s="13">
        <v>242</v>
      </c>
      <c r="C43" s="13">
        <v>335</v>
      </c>
      <c r="D43" s="13">
        <v>373</v>
      </c>
      <c r="E43" s="13">
        <v>464</v>
      </c>
      <c r="F43" s="12">
        <v>550</v>
      </c>
      <c r="G43" s="13">
        <v>625</v>
      </c>
      <c r="H43" s="13">
        <v>704</v>
      </c>
      <c r="I43" s="13">
        <v>769</v>
      </c>
      <c r="J43" s="12">
        <v>835</v>
      </c>
    </row>
    <row r="44" spans="1:10" ht="12">
      <c r="A44" s="10" t="s">
        <v>172</v>
      </c>
      <c r="B44" s="13">
        <v>77</v>
      </c>
      <c r="C44" s="13">
        <v>149</v>
      </c>
      <c r="D44" s="13">
        <v>190</v>
      </c>
      <c r="E44" s="13">
        <v>279</v>
      </c>
      <c r="F44" s="12">
        <v>353</v>
      </c>
      <c r="G44" s="13">
        <v>424</v>
      </c>
      <c r="H44" s="13">
        <v>501</v>
      </c>
      <c r="I44" s="13">
        <v>563</v>
      </c>
      <c r="J44" s="12">
        <v>631</v>
      </c>
    </row>
    <row r="45" spans="1:10" ht="13.5">
      <c r="A45" s="10" t="s">
        <v>174</v>
      </c>
      <c r="B45" s="13">
        <v>335</v>
      </c>
      <c r="C45" s="13">
        <v>302</v>
      </c>
      <c r="D45" s="13">
        <v>333</v>
      </c>
      <c r="E45" s="13">
        <v>292</v>
      </c>
      <c r="F45" s="12">
        <v>308</v>
      </c>
      <c r="G45" s="13">
        <v>297</v>
      </c>
      <c r="H45" s="13">
        <v>288</v>
      </c>
      <c r="I45" s="13">
        <v>298</v>
      </c>
      <c r="J45" s="12">
        <v>309</v>
      </c>
    </row>
    <row r="46" spans="1:10" ht="12">
      <c r="A46" s="10" t="s">
        <v>116</v>
      </c>
      <c r="B46" s="13">
        <v>226.47048566511162</v>
      </c>
      <c r="C46" s="13">
        <v>203.07112763320941</v>
      </c>
      <c r="D46" s="13">
        <v>203.72986280545953</v>
      </c>
      <c r="E46" s="13">
        <v>173.3270702113221</v>
      </c>
      <c r="F46" s="12">
        <v>190.5610813074515</v>
      </c>
      <c r="G46" s="13">
        <v>173</v>
      </c>
      <c r="H46" s="13">
        <v>167</v>
      </c>
      <c r="I46" s="13">
        <v>155</v>
      </c>
      <c r="J46" s="12">
        <v>133</v>
      </c>
    </row>
    <row r="47" spans="1:10" ht="12">
      <c r="A47" s="10" t="s">
        <v>117</v>
      </c>
      <c r="B47" s="13">
        <v>274.79732859381176</v>
      </c>
      <c r="C47" s="13">
        <v>277.48083639797665</v>
      </c>
      <c r="D47" s="13">
        <v>281.75792410593004</v>
      </c>
      <c r="E47" s="13">
        <v>258.82618991933947</v>
      </c>
      <c r="F47" s="12">
        <v>311.17332299638736</v>
      </c>
      <c r="G47" s="13">
        <v>297</v>
      </c>
      <c r="H47" s="13">
        <v>286</v>
      </c>
      <c r="I47" s="13">
        <v>303</v>
      </c>
      <c r="J47" s="12">
        <v>283</v>
      </c>
    </row>
    <row r="48" spans="1:10" ht="12">
      <c r="A48" s="10" t="s">
        <v>114</v>
      </c>
      <c r="B48" s="13">
        <v>109.04888994344921</v>
      </c>
      <c r="C48" s="13">
        <v>87.92500905069272</v>
      </c>
      <c r="D48" s="13">
        <v>119.18895550944117</v>
      </c>
      <c r="E48" s="13">
        <v>106.33561629824719</v>
      </c>
      <c r="F48" s="12">
        <v>117.7250547522415</v>
      </c>
      <c r="G48" s="13">
        <v>104</v>
      </c>
      <c r="H48" s="13">
        <v>100</v>
      </c>
      <c r="I48" s="13">
        <v>95</v>
      </c>
      <c r="J48" s="12">
        <v>81</v>
      </c>
    </row>
    <row r="49" spans="1:10" ht="12">
      <c r="A49" s="10" t="s">
        <v>118</v>
      </c>
      <c r="B49" s="37">
        <v>0.384</v>
      </c>
      <c r="C49" s="37">
        <v>0.546</v>
      </c>
      <c r="D49" s="37">
        <v>0.981</v>
      </c>
      <c r="E49" s="37">
        <v>1.282</v>
      </c>
      <c r="F49" s="38">
        <v>3.787125</v>
      </c>
      <c r="G49" s="37">
        <v>6.8</v>
      </c>
      <c r="H49" s="37">
        <v>9.7</v>
      </c>
      <c r="I49" s="37">
        <v>12.8</v>
      </c>
      <c r="J49" s="38">
        <v>14.8</v>
      </c>
    </row>
    <row r="50" spans="1:10" ht="12">
      <c r="A50" s="25" t="s">
        <v>120</v>
      </c>
      <c r="B50" s="13"/>
      <c r="C50" s="13"/>
      <c r="D50" s="13"/>
      <c r="E50" s="13"/>
      <c r="F50" s="12"/>
      <c r="G50" s="13"/>
      <c r="H50" s="13"/>
      <c r="I50" s="13"/>
      <c r="J50" s="12"/>
    </row>
    <row r="51" spans="1:10" ht="12">
      <c r="A51" s="10" t="s">
        <v>168</v>
      </c>
      <c r="B51" s="51">
        <v>0</v>
      </c>
      <c r="C51" s="51">
        <v>0</v>
      </c>
      <c r="D51" s="51">
        <v>0</v>
      </c>
      <c r="E51" s="51" t="s">
        <v>6</v>
      </c>
      <c r="F51" s="12">
        <v>0</v>
      </c>
      <c r="G51" s="51">
        <v>0</v>
      </c>
      <c r="H51" s="13">
        <v>1659</v>
      </c>
      <c r="I51" s="13">
        <v>1856</v>
      </c>
      <c r="J51" s="12">
        <v>2012</v>
      </c>
    </row>
    <row r="52" spans="1:10" ht="12">
      <c r="A52" s="10" t="s">
        <v>172</v>
      </c>
      <c r="B52" s="51">
        <v>0</v>
      </c>
      <c r="C52" s="51">
        <v>0</v>
      </c>
      <c r="D52" s="51">
        <v>0</v>
      </c>
      <c r="E52" s="51">
        <v>0</v>
      </c>
      <c r="F52" s="12">
        <v>0</v>
      </c>
      <c r="G52" s="51">
        <v>0</v>
      </c>
      <c r="H52" s="13">
        <v>1283</v>
      </c>
      <c r="I52" s="13">
        <v>1472</v>
      </c>
      <c r="J52" s="12">
        <v>1614</v>
      </c>
    </row>
    <row r="53" spans="1:10" ht="12">
      <c r="A53" s="10" t="s">
        <v>115</v>
      </c>
      <c r="B53" s="51">
        <v>0</v>
      </c>
      <c r="C53" s="51">
        <v>0</v>
      </c>
      <c r="D53" s="51">
        <v>0</v>
      </c>
      <c r="E53" s="51">
        <v>0</v>
      </c>
      <c r="F53" s="12">
        <v>0</v>
      </c>
      <c r="G53" s="51">
        <v>0</v>
      </c>
      <c r="H53" s="13">
        <v>50</v>
      </c>
      <c r="I53" s="13">
        <v>49</v>
      </c>
      <c r="J53" s="12">
        <v>43</v>
      </c>
    </row>
    <row r="54" spans="1:10" ht="12">
      <c r="A54" s="10" t="s">
        <v>116</v>
      </c>
      <c r="B54" s="51">
        <v>0</v>
      </c>
      <c r="C54" s="51">
        <v>0</v>
      </c>
      <c r="D54" s="51">
        <v>0</v>
      </c>
      <c r="E54" s="51">
        <v>0</v>
      </c>
      <c r="F54" s="12">
        <v>0</v>
      </c>
      <c r="G54" s="51">
        <v>0</v>
      </c>
      <c r="H54" s="13">
        <v>113</v>
      </c>
      <c r="I54" s="13">
        <v>102</v>
      </c>
      <c r="J54" s="12">
        <v>81</v>
      </c>
    </row>
    <row r="55" spans="1:10" ht="12">
      <c r="A55" s="10" t="s">
        <v>117</v>
      </c>
      <c r="B55" s="51">
        <v>0</v>
      </c>
      <c r="C55" s="51">
        <v>0</v>
      </c>
      <c r="D55" s="51">
        <v>0</v>
      </c>
      <c r="E55" s="51">
        <v>0</v>
      </c>
      <c r="F55" s="12">
        <v>0</v>
      </c>
      <c r="G55" s="51">
        <v>0</v>
      </c>
      <c r="H55" s="13">
        <v>194</v>
      </c>
      <c r="I55" s="13">
        <v>202</v>
      </c>
      <c r="J55" s="12">
        <v>167</v>
      </c>
    </row>
    <row r="56" spans="1:10" ht="12">
      <c r="A56" s="10" t="s">
        <v>114</v>
      </c>
      <c r="B56" s="51">
        <v>0</v>
      </c>
      <c r="C56" s="51">
        <v>0</v>
      </c>
      <c r="D56" s="51">
        <v>0</v>
      </c>
      <c r="E56" s="51">
        <v>0</v>
      </c>
      <c r="F56" s="12">
        <v>0</v>
      </c>
      <c r="G56" s="51">
        <v>0</v>
      </c>
      <c r="H56" s="13">
        <v>73</v>
      </c>
      <c r="I56" s="13">
        <v>70</v>
      </c>
      <c r="J56" s="12">
        <v>54</v>
      </c>
    </row>
    <row r="57" spans="1:10" ht="12">
      <c r="A57" s="10" t="s">
        <v>118</v>
      </c>
      <c r="B57" s="51">
        <v>0</v>
      </c>
      <c r="C57" s="51">
        <v>0</v>
      </c>
      <c r="D57" s="51">
        <v>0</v>
      </c>
      <c r="E57" s="51">
        <v>0</v>
      </c>
      <c r="F57" s="12">
        <v>0</v>
      </c>
      <c r="G57" s="51">
        <v>0</v>
      </c>
      <c r="H57" s="13">
        <v>50</v>
      </c>
      <c r="I57" s="13">
        <v>60</v>
      </c>
      <c r="J57" s="12">
        <v>71</v>
      </c>
    </row>
    <row r="58" spans="1:10" ht="12">
      <c r="A58" s="25" t="s">
        <v>121</v>
      </c>
      <c r="B58" s="13"/>
      <c r="C58" s="13"/>
      <c r="D58" s="13"/>
      <c r="E58" s="13"/>
      <c r="F58" s="12"/>
      <c r="G58" s="13"/>
      <c r="H58" s="13"/>
      <c r="I58" s="13"/>
      <c r="J58" s="12"/>
    </row>
    <row r="59" spans="1:10" ht="12">
      <c r="A59" s="10" t="s">
        <v>168</v>
      </c>
      <c r="B59" s="13">
        <v>10503.426200000002</v>
      </c>
      <c r="C59" s="13">
        <v>10662.22004</v>
      </c>
      <c r="D59" s="13">
        <v>10968.346</v>
      </c>
      <c r="E59" s="13">
        <v>12808.906700631274</v>
      </c>
      <c r="F59" s="12">
        <v>12424.149928366014</v>
      </c>
      <c r="G59" s="13">
        <v>14425.108903895702</v>
      </c>
      <c r="H59" s="13">
        <v>14814.437359113825</v>
      </c>
      <c r="I59" s="13">
        <v>16116.260021847069</v>
      </c>
      <c r="J59" s="12">
        <v>17158.007999999998</v>
      </c>
    </row>
    <row r="60" spans="2:10" ht="12">
      <c r="B60" s="37"/>
      <c r="C60" s="37"/>
      <c r="D60" s="37"/>
      <c r="E60" s="37"/>
      <c r="F60" s="12"/>
      <c r="G60" s="37"/>
      <c r="H60" s="37"/>
      <c r="I60" s="37"/>
      <c r="J60" s="12"/>
    </row>
    <row r="61" spans="1:10" ht="12">
      <c r="A61" s="25" t="s">
        <v>18</v>
      </c>
      <c r="B61" s="13"/>
      <c r="C61" s="13"/>
      <c r="D61" s="13"/>
      <c r="E61" s="13"/>
      <c r="F61" s="12"/>
      <c r="G61" s="13"/>
      <c r="H61" s="13"/>
      <c r="I61" s="13"/>
      <c r="J61" s="12"/>
    </row>
    <row r="62" spans="1:10" ht="12">
      <c r="A62" s="25" t="s">
        <v>122</v>
      </c>
      <c r="B62" s="13"/>
      <c r="C62" s="13"/>
      <c r="D62" s="13"/>
      <c r="E62" s="13"/>
      <c r="F62" s="12"/>
      <c r="G62" s="13"/>
      <c r="H62" s="13"/>
      <c r="I62" s="13"/>
      <c r="J62" s="12"/>
    </row>
    <row r="63" spans="1:10" ht="12">
      <c r="A63" s="10" t="s">
        <v>158</v>
      </c>
      <c r="B63" s="13">
        <v>1646</v>
      </c>
      <c r="C63" s="13">
        <v>1619</v>
      </c>
      <c r="D63" s="13">
        <v>1573</v>
      </c>
      <c r="E63" s="13">
        <v>1545</v>
      </c>
      <c r="F63" s="12">
        <v>1522</v>
      </c>
      <c r="G63" s="13">
        <v>1497</v>
      </c>
      <c r="H63" s="13">
        <v>1480</v>
      </c>
      <c r="I63" s="13">
        <v>1467</v>
      </c>
      <c r="J63" s="12">
        <v>1449</v>
      </c>
    </row>
    <row r="64" spans="1:10" ht="12">
      <c r="A64" s="10" t="s">
        <v>159</v>
      </c>
      <c r="B64" s="13">
        <v>1664</v>
      </c>
      <c r="C64" s="13">
        <v>1701</v>
      </c>
      <c r="D64" s="13">
        <v>1727</v>
      </c>
      <c r="E64" s="13">
        <v>1766</v>
      </c>
      <c r="F64" s="12">
        <v>1803</v>
      </c>
      <c r="G64" s="13">
        <v>1818</v>
      </c>
      <c r="H64" s="13">
        <v>1818</v>
      </c>
      <c r="I64" s="13">
        <v>1828</v>
      </c>
      <c r="J64" s="12">
        <v>1816</v>
      </c>
    </row>
    <row r="65" spans="1:10" ht="13.5">
      <c r="A65" s="10" t="s">
        <v>175</v>
      </c>
      <c r="B65" s="28">
        <v>5177</v>
      </c>
      <c r="C65" s="28">
        <v>4736</v>
      </c>
      <c r="D65" s="28">
        <v>4367</v>
      </c>
      <c r="E65" s="31">
        <v>4805</v>
      </c>
      <c r="F65" s="12">
        <v>4702</v>
      </c>
      <c r="G65" s="28">
        <v>4392</v>
      </c>
      <c r="H65" s="28">
        <v>3864</v>
      </c>
      <c r="I65" s="31">
        <v>4387</v>
      </c>
      <c r="J65" s="12">
        <v>4268</v>
      </c>
    </row>
    <row r="66" spans="1:10" ht="12">
      <c r="A66" s="10" t="s">
        <v>123</v>
      </c>
      <c r="B66" s="13">
        <v>73</v>
      </c>
      <c r="C66" s="13">
        <v>73</v>
      </c>
      <c r="D66" s="13">
        <v>73</v>
      </c>
      <c r="E66" s="13">
        <v>73</v>
      </c>
      <c r="F66" s="12">
        <v>73</v>
      </c>
      <c r="G66" s="13">
        <v>72.5</v>
      </c>
      <c r="H66" s="13">
        <v>72.7</v>
      </c>
      <c r="I66" s="13">
        <v>72.2</v>
      </c>
      <c r="J66" s="12">
        <v>69.9</v>
      </c>
    </row>
    <row r="67" spans="1:10" ht="12">
      <c r="A67" s="10" t="s">
        <v>160</v>
      </c>
      <c r="B67" s="13">
        <v>683</v>
      </c>
      <c r="C67" s="13">
        <v>718</v>
      </c>
      <c r="D67" s="13">
        <v>757</v>
      </c>
      <c r="E67" s="13">
        <v>831</v>
      </c>
      <c r="F67" s="12">
        <v>893</v>
      </c>
      <c r="G67" s="13">
        <v>915</v>
      </c>
      <c r="H67" s="13">
        <v>936</v>
      </c>
      <c r="I67" s="13">
        <v>960</v>
      </c>
      <c r="J67" s="12">
        <v>982</v>
      </c>
    </row>
    <row r="68" spans="1:10" ht="12">
      <c r="A68" s="10" t="s">
        <v>161</v>
      </c>
      <c r="B68" s="13">
        <v>305</v>
      </c>
      <c r="C68" s="13">
        <v>343</v>
      </c>
      <c r="D68" s="13">
        <v>386</v>
      </c>
      <c r="E68" s="13">
        <v>437</v>
      </c>
      <c r="F68" s="12">
        <v>481</v>
      </c>
      <c r="G68" s="13">
        <v>503</v>
      </c>
      <c r="H68" s="13">
        <v>525</v>
      </c>
      <c r="I68" s="13">
        <v>533</v>
      </c>
      <c r="J68" s="12">
        <v>553</v>
      </c>
    </row>
    <row r="69" spans="1:10" ht="12">
      <c r="A69" s="10" t="s">
        <v>162</v>
      </c>
      <c r="B69" s="13">
        <v>3</v>
      </c>
      <c r="C69" s="13">
        <v>5</v>
      </c>
      <c r="D69" s="13">
        <v>11</v>
      </c>
      <c r="E69" s="13">
        <v>23</v>
      </c>
      <c r="F69" s="12">
        <v>42</v>
      </c>
      <c r="G69" s="13">
        <v>53</v>
      </c>
      <c r="H69" s="13">
        <v>64</v>
      </c>
      <c r="I69" s="13">
        <v>90</v>
      </c>
      <c r="J69" s="12">
        <v>114</v>
      </c>
    </row>
    <row r="70" spans="1:10" ht="12">
      <c r="A70" s="10" t="s">
        <v>163</v>
      </c>
      <c r="B70" s="13">
        <v>13</v>
      </c>
      <c r="C70" s="13">
        <v>15</v>
      </c>
      <c r="D70" s="13">
        <v>15</v>
      </c>
      <c r="E70" s="13">
        <v>16</v>
      </c>
      <c r="F70" s="12">
        <v>17</v>
      </c>
      <c r="G70" s="13">
        <v>17</v>
      </c>
      <c r="H70" s="13">
        <v>16</v>
      </c>
      <c r="I70" s="13">
        <v>17</v>
      </c>
      <c r="J70" s="12">
        <v>17</v>
      </c>
    </row>
    <row r="71" spans="1:10" ht="12">
      <c r="A71" s="10" t="s">
        <v>162</v>
      </c>
      <c r="B71" s="51">
        <v>0</v>
      </c>
      <c r="C71" s="51">
        <v>0</v>
      </c>
      <c r="D71" s="51">
        <v>0</v>
      </c>
      <c r="E71" s="13">
        <v>1</v>
      </c>
      <c r="F71" s="12">
        <v>1</v>
      </c>
      <c r="G71" s="13">
        <v>2</v>
      </c>
      <c r="H71" s="13">
        <v>3</v>
      </c>
      <c r="I71" s="13">
        <v>4</v>
      </c>
      <c r="J71" s="12">
        <v>7</v>
      </c>
    </row>
    <row r="72" spans="2:10" ht="12">
      <c r="B72" s="13"/>
      <c r="C72" s="13"/>
      <c r="D72" s="13"/>
      <c r="E72" s="13"/>
      <c r="F72" s="12"/>
      <c r="G72" s="13"/>
      <c r="H72" s="13"/>
      <c r="I72" s="13"/>
      <c r="J72" s="12"/>
    </row>
    <row r="73" spans="1:10" ht="12">
      <c r="A73" s="10" t="s">
        <v>164</v>
      </c>
      <c r="B73" s="51">
        <v>0</v>
      </c>
      <c r="C73" s="51">
        <v>0</v>
      </c>
      <c r="D73" s="51">
        <v>0</v>
      </c>
      <c r="E73" s="13">
        <v>2</v>
      </c>
      <c r="F73" s="12">
        <v>2</v>
      </c>
      <c r="G73" s="13">
        <v>2</v>
      </c>
      <c r="H73" s="13">
        <v>2</v>
      </c>
      <c r="I73" s="13">
        <v>2</v>
      </c>
      <c r="J73" s="12">
        <v>6</v>
      </c>
    </row>
    <row r="74" spans="1:10" ht="12">
      <c r="A74" s="10" t="s">
        <v>165</v>
      </c>
      <c r="B74" s="51">
        <v>0</v>
      </c>
      <c r="C74" s="51">
        <v>0</v>
      </c>
      <c r="D74" s="51">
        <v>0</v>
      </c>
      <c r="E74" s="13">
        <v>2</v>
      </c>
      <c r="F74" s="12">
        <v>2</v>
      </c>
      <c r="G74" s="10">
        <v>2</v>
      </c>
      <c r="H74" s="10">
        <v>1</v>
      </c>
      <c r="I74" s="13">
        <v>1</v>
      </c>
      <c r="J74" s="12">
        <v>8</v>
      </c>
    </row>
    <row r="75" spans="2:10" ht="12">
      <c r="B75" s="13"/>
      <c r="C75" s="13"/>
      <c r="D75" s="13"/>
      <c r="E75" s="13"/>
      <c r="F75" s="12"/>
      <c r="G75" s="13"/>
      <c r="H75" s="13"/>
      <c r="I75" s="13"/>
      <c r="J75" s="12"/>
    </row>
    <row r="76" spans="1:10" ht="12">
      <c r="A76" s="25" t="s">
        <v>19</v>
      </c>
      <c r="B76" s="13"/>
      <c r="C76" s="13"/>
      <c r="D76" s="13"/>
      <c r="E76" s="13"/>
      <c r="F76" s="12"/>
      <c r="G76" s="13"/>
      <c r="H76" s="13"/>
      <c r="I76" s="13"/>
      <c r="J76" s="12"/>
    </row>
    <row r="77" spans="1:10" ht="12">
      <c r="A77" s="10" t="s">
        <v>124</v>
      </c>
      <c r="B77" s="13"/>
      <c r="C77" s="13"/>
      <c r="D77" s="13"/>
      <c r="E77" s="13"/>
      <c r="F77" s="12"/>
      <c r="G77" s="13"/>
      <c r="H77" s="13"/>
      <c r="I77" s="13"/>
      <c r="J77" s="12"/>
    </row>
    <row r="78" spans="1:10" ht="12">
      <c r="A78" s="10" t="s">
        <v>125</v>
      </c>
      <c r="B78" s="13">
        <v>439</v>
      </c>
      <c r="C78" s="13">
        <v>478</v>
      </c>
      <c r="D78" s="13">
        <v>506</v>
      </c>
      <c r="E78" s="13">
        <v>569</v>
      </c>
      <c r="F78" s="12">
        <v>614</v>
      </c>
      <c r="G78" s="13">
        <v>646</v>
      </c>
      <c r="H78" s="13">
        <v>664</v>
      </c>
      <c r="I78" s="13">
        <v>701</v>
      </c>
      <c r="J78" s="12">
        <v>713</v>
      </c>
    </row>
    <row r="79" spans="1:10" ht="12">
      <c r="A79" s="10" t="s">
        <v>126</v>
      </c>
      <c r="B79" s="13">
        <v>362</v>
      </c>
      <c r="C79" s="13">
        <v>362</v>
      </c>
      <c r="D79" s="13">
        <v>367</v>
      </c>
      <c r="E79" s="13">
        <v>561</v>
      </c>
      <c r="F79" s="12">
        <v>557</v>
      </c>
      <c r="G79" s="13">
        <v>559</v>
      </c>
      <c r="H79" s="13">
        <v>561</v>
      </c>
      <c r="I79" s="13">
        <v>571</v>
      </c>
      <c r="J79" s="12">
        <v>575</v>
      </c>
    </row>
    <row r="80" spans="1:10" ht="12">
      <c r="A80" s="10" t="s">
        <v>127</v>
      </c>
      <c r="B80" s="13">
        <v>1237</v>
      </c>
      <c r="C80" s="13">
        <v>1112</v>
      </c>
      <c r="D80" s="13">
        <v>1147</v>
      </c>
      <c r="E80" s="13">
        <v>1193</v>
      </c>
      <c r="F80" s="12">
        <v>1140</v>
      </c>
      <c r="G80" s="13">
        <v>1126</v>
      </c>
      <c r="H80" s="13">
        <v>1129</v>
      </c>
      <c r="I80" s="13">
        <v>1133</v>
      </c>
      <c r="J80" s="12">
        <v>1130</v>
      </c>
    </row>
    <row r="81" spans="2:10" ht="12">
      <c r="B81" s="13"/>
      <c r="C81" s="13"/>
      <c r="D81" s="13"/>
      <c r="E81" s="13"/>
      <c r="F81" s="13"/>
      <c r="G81" s="13"/>
      <c r="H81" s="13"/>
      <c r="I81" s="13"/>
      <c r="J81" s="13"/>
    </row>
    <row r="82" spans="1:15" ht="13.5">
      <c r="A82" s="60" t="s">
        <v>128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ht="13.5">
      <c r="A83" s="60" t="s">
        <v>129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</sheetData>
  <mergeCells count="4">
    <mergeCell ref="A82:O82"/>
    <mergeCell ref="A83:O83"/>
    <mergeCell ref="B2:E2"/>
    <mergeCell ref="F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&amp;CTelenor ASA - Fjerde kvartal 2002&amp;RSide &amp;P av &amp;N</oddFooter>
  </headerFooter>
  <rowBreaks count="2" manualBreakCount="2">
    <brk id="35" max="255" man="1"/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pane ySplit="3" topLeftCell="BM1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5.421875" style="10" customWidth="1"/>
    <col min="2" max="2" width="10.57421875" style="10" customWidth="1"/>
    <col min="3" max="3" width="10.421875" style="10" customWidth="1"/>
    <col min="4" max="4" width="7.7109375" style="10" customWidth="1"/>
    <col min="5" max="6" width="8.7109375" style="10" customWidth="1"/>
    <col min="7" max="16384" width="11.421875" style="10" customWidth="1"/>
  </cols>
  <sheetData>
    <row r="1" spans="1:3" ht="12">
      <c r="A1" s="25" t="s">
        <v>134</v>
      </c>
      <c r="B1" s="25"/>
      <c r="C1" s="25"/>
    </row>
    <row r="2" spans="1:4" ht="12">
      <c r="A2" s="26"/>
      <c r="B2" s="66" t="s">
        <v>45</v>
      </c>
      <c r="C2" s="66"/>
      <c r="D2" s="27" t="s">
        <v>47</v>
      </c>
    </row>
    <row r="3" spans="1:4" ht="12">
      <c r="A3" s="26" t="s">
        <v>49</v>
      </c>
      <c r="B3" s="26">
        <v>2003</v>
      </c>
      <c r="C3" s="26">
        <v>2002</v>
      </c>
      <c r="D3" s="26">
        <v>2002</v>
      </c>
    </row>
    <row r="4" spans="1:5" ht="12">
      <c r="A4" s="25" t="s">
        <v>0</v>
      </c>
      <c r="B4" s="13">
        <v>4177</v>
      </c>
      <c r="C4" s="13">
        <v>2900</v>
      </c>
      <c r="D4" s="13">
        <v>13469</v>
      </c>
      <c r="E4" s="28"/>
    </row>
    <row r="5" spans="1:5" ht="12">
      <c r="A5" s="10" t="s">
        <v>24</v>
      </c>
      <c r="B5" s="13">
        <v>-4</v>
      </c>
      <c r="C5" s="13">
        <v>-45</v>
      </c>
      <c r="D5" s="13">
        <v>-158</v>
      </c>
      <c r="E5" s="28"/>
    </row>
    <row r="6" spans="1:5" ht="12">
      <c r="A6" s="10" t="s">
        <v>30</v>
      </c>
      <c r="B6" s="13">
        <v>11</v>
      </c>
      <c r="C6" s="13">
        <v>71</v>
      </c>
      <c r="D6" s="13">
        <v>147</v>
      </c>
      <c r="E6" s="28"/>
    </row>
    <row r="7" spans="1:5" ht="12">
      <c r="A7" s="16" t="s">
        <v>41</v>
      </c>
      <c r="B7" s="39">
        <f>SUM(B4:B6)</f>
        <v>4184</v>
      </c>
      <c r="C7" s="39">
        <f>SUM(C4:C6)</f>
        <v>2926</v>
      </c>
      <c r="D7" s="39">
        <f>SUM(D4:D6)</f>
        <v>13458</v>
      </c>
      <c r="E7" s="28"/>
    </row>
    <row r="8" spans="4:5" ht="12">
      <c r="D8" s="13"/>
      <c r="E8" s="28"/>
    </row>
    <row r="9" spans="1:5" ht="12">
      <c r="A9" s="43" t="s">
        <v>135</v>
      </c>
      <c r="B9" s="43"/>
      <c r="C9" s="43"/>
      <c r="D9" s="44"/>
      <c r="E9" s="28"/>
    </row>
    <row r="10" spans="1:5" ht="12">
      <c r="A10" s="52" t="s">
        <v>1</v>
      </c>
      <c r="B10" s="51">
        <v>0</v>
      </c>
      <c r="C10" s="51">
        <v>6</v>
      </c>
      <c r="D10" s="51">
        <v>120</v>
      </c>
      <c r="E10" s="28"/>
    </row>
    <row r="11" spans="1:5" ht="12">
      <c r="A11" s="10" t="s">
        <v>13</v>
      </c>
      <c r="B11" s="13">
        <v>5.5</v>
      </c>
      <c r="C11" s="51">
        <v>3</v>
      </c>
      <c r="D11" s="51">
        <v>311</v>
      </c>
      <c r="E11" s="28"/>
    </row>
    <row r="12" spans="1:5" ht="12">
      <c r="A12" s="10" t="s">
        <v>14</v>
      </c>
      <c r="B12" s="13">
        <v>2</v>
      </c>
      <c r="C12" s="51">
        <v>0</v>
      </c>
      <c r="D12" s="51">
        <v>65</v>
      </c>
      <c r="E12" s="28"/>
    </row>
    <row r="13" spans="1:5" ht="12">
      <c r="A13" s="10" t="s">
        <v>2</v>
      </c>
      <c r="B13" s="51">
        <v>0</v>
      </c>
      <c r="C13" s="51">
        <v>28</v>
      </c>
      <c r="D13" s="51">
        <v>111</v>
      </c>
      <c r="E13" s="28"/>
    </row>
    <row r="14" spans="1:5" ht="12">
      <c r="A14" s="10" t="s">
        <v>97</v>
      </c>
      <c r="B14" s="13">
        <v>1</v>
      </c>
      <c r="C14" s="51">
        <v>38</v>
      </c>
      <c r="D14" s="51">
        <v>122</v>
      </c>
      <c r="E14" s="28"/>
    </row>
    <row r="15" spans="1:5" ht="12">
      <c r="A15" s="10" t="s">
        <v>98</v>
      </c>
      <c r="B15" s="13">
        <v>-3.4</v>
      </c>
      <c r="C15" s="51">
        <v>0</v>
      </c>
      <c r="D15" s="51">
        <v>272</v>
      </c>
      <c r="E15" s="28"/>
    </row>
    <row r="16" spans="1:5" ht="12">
      <c r="A16" s="10" t="s">
        <v>99</v>
      </c>
      <c r="B16" s="51">
        <v>0</v>
      </c>
      <c r="C16" s="51">
        <v>0</v>
      </c>
      <c r="D16" s="51">
        <v>47</v>
      </c>
      <c r="E16" s="28"/>
    </row>
    <row r="17" spans="1:5" ht="12">
      <c r="A17" s="16" t="s">
        <v>136</v>
      </c>
      <c r="B17" s="18">
        <f>SUM(B10:B16)</f>
        <v>5.1</v>
      </c>
      <c r="C17" s="18">
        <f>SUM(C10:C16)</f>
        <v>75</v>
      </c>
      <c r="D17" s="18">
        <f>SUM(D10:D16)</f>
        <v>1048</v>
      </c>
      <c r="E17" s="28"/>
    </row>
    <row r="18" spans="4:5" ht="12">
      <c r="D18" s="13"/>
      <c r="E18" s="28"/>
    </row>
    <row r="19" spans="1:5" ht="12">
      <c r="A19" s="16" t="s">
        <v>137</v>
      </c>
      <c r="B19" s="39">
        <f>B7+B17</f>
        <v>4189.1</v>
      </c>
      <c r="C19" s="39">
        <f>C7+C17</f>
        <v>3001</v>
      </c>
      <c r="D19" s="18">
        <f>D7+D17</f>
        <v>14506</v>
      </c>
      <c r="E19" s="28"/>
    </row>
    <row r="20" spans="4:5" ht="12">
      <c r="D20" s="13"/>
      <c r="E20" s="28"/>
    </row>
    <row r="21" spans="1:5" ht="12">
      <c r="A21" s="25" t="s">
        <v>32</v>
      </c>
      <c r="E21" s="28"/>
    </row>
    <row r="22" spans="1:5" ht="12">
      <c r="A22" s="10" t="s">
        <v>1</v>
      </c>
      <c r="B22" s="13">
        <v>8</v>
      </c>
      <c r="C22" s="13">
        <v>25</v>
      </c>
      <c r="D22" s="13">
        <v>2289</v>
      </c>
      <c r="E22" s="28"/>
    </row>
    <row r="23" spans="1:5" ht="12">
      <c r="A23" s="10" t="s">
        <v>13</v>
      </c>
      <c r="B23" s="51">
        <v>0</v>
      </c>
      <c r="C23" s="51">
        <v>0</v>
      </c>
      <c r="D23" s="13">
        <v>500</v>
      </c>
      <c r="E23" s="28"/>
    </row>
    <row r="24" spans="1:5" ht="12">
      <c r="A24" s="10" t="s">
        <v>14</v>
      </c>
      <c r="B24" s="13">
        <v>4</v>
      </c>
      <c r="C24" s="13">
        <v>2</v>
      </c>
      <c r="D24" s="13">
        <v>130</v>
      </c>
      <c r="E24" s="28"/>
    </row>
    <row r="25" spans="1:5" ht="12">
      <c r="A25" s="10" t="s">
        <v>2</v>
      </c>
      <c r="B25" s="13">
        <v>4</v>
      </c>
      <c r="C25" s="51">
        <v>3</v>
      </c>
      <c r="D25" s="13">
        <v>364</v>
      </c>
      <c r="E25" s="28"/>
    </row>
    <row r="26" spans="1:5" ht="12">
      <c r="A26" s="10" t="s">
        <v>97</v>
      </c>
      <c r="B26" s="51">
        <v>0</v>
      </c>
      <c r="C26" s="51">
        <v>0</v>
      </c>
      <c r="D26" s="51">
        <v>332</v>
      </c>
      <c r="E26" s="28"/>
    </row>
    <row r="27" spans="1:5" ht="12">
      <c r="A27" s="10" t="s">
        <v>98</v>
      </c>
      <c r="B27" s="51">
        <v>0</v>
      </c>
      <c r="C27" s="51">
        <v>0</v>
      </c>
      <c r="D27" s="51">
        <v>0</v>
      </c>
      <c r="E27" s="28"/>
    </row>
    <row r="28" spans="1:5" ht="12">
      <c r="A28" s="10" t="s">
        <v>99</v>
      </c>
      <c r="B28" s="51">
        <v>0</v>
      </c>
      <c r="C28" s="51">
        <v>0</v>
      </c>
      <c r="D28" s="13">
        <v>-62</v>
      </c>
      <c r="E28" s="28"/>
    </row>
    <row r="29" spans="1:5" ht="12">
      <c r="A29" s="16" t="s">
        <v>138</v>
      </c>
      <c r="B29" s="34">
        <f>SUM(B22:B28)</f>
        <v>16</v>
      </c>
      <c r="C29" s="34">
        <f>SUM(C22:C28)</f>
        <v>30</v>
      </c>
      <c r="D29" s="34">
        <f>SUM(D22:D28)</f>
        <v>3553</v>
      </c>
      <c r="E29" s="28"/>
    </row>
    <row r="30" ht="12">
      <c r="E30" s="28"/>
    </row>
    <row r="31" spans="1:5" ht="12">
      <c r="A31" s="16" t="s">
        <v>139</v>
      </c>
      <c r="B31" s="18">
        <v>1503.1</v>
      </c>
      <c r="C31" s="18">
        <v>733</v>
      </c>
      <c r="D31" s="18">
        <v>4270</v>
      </c>
      <c r="E31" s="28"/>
    </row>
    <row r="32" ht="12">
      <c r="E32" s="28"/>
    </row>
    <row r="33" spans="1:5" ht="12">
      <c r="A33" s="25" t="s">
        <v>140</v>
      </c>
      <c r="B33" s="13"/>
      <c r="C33" s="13"/>
      <c r="D33" s="13"/>
      <c r="E33" s="28"/>
    </row>
    <row r="34" spans="1:5" ht="12">
      <c r="A34" s="10" t="s">
        <v>141</v>
      </c>
      <c r="B34" s="13">
        <v>-66</v>
      </c>
      <c r="C34" s="51">
        <v>0</v>
      </c>
      <c r="D34" s="13">
        <v>-36</v>
      </c>
      <c r="E34" s="28"/>
    </row>
    <row r="35" spans="1:5" ht="12">
      <c r="A35" s="10" t="s">
        <v>142</v>
      </c>
      <c r="B35" s="51">
        <v>0</v>
      </c>
      <c r="C35" s="51">
        <v>0</v>
      </c>
      <c r="D35" s="13">
        <v>1000</v>
      </c>
      <c r="E35" s="28"/>
    </row>
    <row r="36" spans="1:5" ht="12">
      <c r="A36" s="10" t="s">
        <v>143</v>
      </c>
      <c r="B36" s="51">
        <v>0</v>
      </c>
      <c r="C36" s="51">
        <v>0</v>
      </c>
      <c r="D36" s="13">
        <v>881</v>
      </c>
      <c r="E36" s="28"/>
    </row>
    <row r="37" spans="1:5" ht="12">
      <c r="A37" s="10" t="s">
        <v>144</v>
      </c>
      <c r="B37" s="51">
        <v>0</v>
      </c>
      <c r="C37" s="51">
        <v>0</v>
      </c>
      <c r="D37" s="13">
        <v>316</v>
      </c>
      <c r="E37" s="28"/>
    </row>
    <row r="38" spans="1:5" ht="12">
      <c r="A38" s="10" t="s">
        <v>145</v>
      </c>
      <c r="B38" s="51">
        <v>0</v>
      </c>
      <c r="C38" s="51">
        <v>0</v>
      </c>
      <c r="D38" s="13">
        <v>84</v>
      </c>
      <c r="E38" s="28"/>
    </row>
    <row r="39" spans="1:5" ht="12">
      <c r="A39" s="16" t="s">
        <v>146</v>
      </c>
      <c r="B39" s="18">
        <f>SUM(B33:B38)</f>
        <v>-66</v>
      </c>
      <c r="C39" s="53">
        <f>SUM(C33:C38)</f>
        <v>0</v>
      </c>
      <c r="D39" s="18">
        <f>SUM(D33:D38)</f>
        <v>2245</v>
      </c>
      <c r="E39" s="28"/>
    </row>
    <row r="40" spans="4:5" ht="12">
      <c r="D40" s="13"/>
      <c r="E40" s="28"/>
    </row>
    <row r="41" spans="1:5" ht="12">
      <c r="A41" s="16" t="s">
        <v>147</v>
      </c>
      <c r="B41" s="18">
        <v>86</v>
      </c>
      <c r="C41" s="18">
        <v>15</v>
      </c>
      <c r="D41" s="18">
        <v>789</v>
      </c>
      <c r="E41" s="28"/>
    </row>
    <row r="42" spans="4:5" ht="12">
      <c r="D42" s="13"/>
      <c r="E42" s="28"/>
    </row>
    <row r="43" spans="1:5" ht="12">
      <c r="A43" s="16" t="s">
        <v>148</v>
      </c>
      <c r="B43" s="18">
        <v>1095.1</v>
      </c>
      <c r="C43" s="18">
        <v>177</v>
      </c>
      <c r="D43" s="18">
        <v>2488</v>
      </c>
      <c r="E43" s="28"/>
    </row>
    <row r="44" ht="12">
      <c r="D44" s="9"/>
    </row>
    <row r="46" spans="1:4" ht="12">
      <c r="A46" s="29"/>
      <c r="B46" s="29"/>
      <c r="C46" s="29"/>
      <c r="D46" s="29"/>
    </row>
    <row r="47" spans="1:6" ht="12">
      <c r="A47" s="30"/>
      <c r="B47" s="30"/>
      <c r="C47" s="30"/>
      <c r="D47" s="30"/>
      <c r="E47" s="29"/>
      <c r="F47" s="29"/>
    </row>
    <row r="48" spans="5:6" ht="12">
      <c r="E48" s="30"/>
      <c r="F48" s="30"/>
    </row>
    <row r="49" spans="1:4" ht="12">
      <c r="A49" s="29"/>
      <c r="B49" s="29"/>
      <c r="C49" s="29"/>
      <c r="D49" s="29"/>
    </row>
  </sheetData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&amp;CTelenor ASA - Fjerde kvartal 2002&amp;RSide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:O1"/>
    </sheetView>
  </sheetViews>
  <sheetFormatPr defaultColWidth="11.421875" defaultRowHeight="12.75"/>
  <cols>
    <col min="1" max="1" width="75.421875" style="0" bestFit="1" customWidth="1"/>
  </cols>
  <sheetData>
    <row r="1" spans="1:15" ht="12.75">
      <c r="A1" s="61" t="s">
        <v>149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2.75">
      <c r="A2" s="5"/>
      <c r="B2" s="58" t="s">
        <v>45</v>
      </c>
      <c r="C2" s="58"/>
      <c r="D2" s="6" t="s">
        <v>47</v>
      </c>
      <c r="E2" s="7"/>
      <c r="F2" s="7"/>
      <c r="G2" s="7"/>
      <c r="H2" s="7"/>
      <c r="I2" s="7"/>
      <c r="J2" s="7"/>
      <c r="K2" s="1"/>
      <c r="L2" s="1"/>
      <c r="M2" s="1"/>
      <c r="N2" s="1"/>
      <c r="O2" s="1"/>
    </row>
    <row r="3" spans="1:15" ht="12.75">
      <c r="A3" s="5" t="s">
        <v>49</v>
      </c>
      <c r="B3" s="5">
        <v>2003</v>
      </c>
      <c r="C3" s="6">
        <v>2002</v>
      </c>
      <c r="D3" s="6">
        <v>2002</v>
      </c>
      <c r="E3" s="7"/>
      <c r="F3" s="7"/>
      <c r="G3" s="7"/>
      <c r="H3" s="7"/>
      <c r="I3" s="7"/>
      <c r="J3" s="7"/>
      <c r="K3" s="1"/>
      <c r="L3" s="1"/>
      <c r="M3" s="1"/>
      <c r="N3" s="1"/>
      <c r="O3" s="1"/>
    </row>
    <row r="4" spans="1:4" ht="12.75">
      <c r="A4" s="4" t="s">
        <v>34</v>
      </c>
      <c r="B4" s="24">
        <v>1475</v>
      </c>
      <c r="C4" s="24">
        <v>602</v>
      </c>
      <c r="D4" s="24">
        <v>-320</v>
      </c>
    </row>
    <row r="5" spans="1:4" ht="12.75">
      <c r="A5" s="1" t="s">
        <v>31</v>
      </c>
      <c r="B5" s="24">
        <v>2686</v>
      </c>
      <c r="C5" s="24">
        <v>2268</v>
      </c>
      <c r="D5" s="24">
        <v>10236</v>
      </c>
    </row>
    <row r="6" spans="1:4" ht="12.75">
      <c r="A6" s="1" t="s">
        <v>32</v>
      </c>
      <c r="B6" s="24">
        <v>16</v>
      </c>
      <c r="C6" s="24">
        <v>30</v>
      </c>
      <c r="D6" s="24">
        <v>3553</v>
      </c>
    </row>
    <row r="7" spans="1:4" ht="12.75">
      <c r="A7" s="16" t="s">
        <v>7</v>
      </c>
      <c r="B7" s="50">
        <f>SUM(B4:B6)</f>
        <v>4177</v>
      </c>
      <c r="C7" s="50">
        <f>SUM(C4:C6)</f>
        <v>2900</v>
      </c>
      <c r="D7" s="50">
        <f>SUM(D4:D6)</f>
        <v>13469</v>
      </c>
    </row>
    <row r="8" spans="1:4" ht="12.75">
      <c r="A8" s="1" t="s">
        <v>150</v>
      </c>
      <c r="B8" s="24">
        <v>7</v>
      </c>
      <c r="C8" s="24">
        <v>26</v>
      </c>
      <c r="D8" s="24">
        <v>-11</v>
      </c>
    </row>
    <row r="9" spans="1:4" ht="12.75">
      <c r="A9" s="16" t="s">
        <v>41</v>
      </c>
      <c r="B9" s="50">
        <f>B7+B8</f>
        <v>4184</v>
      </c>
      <c r="C9" s="50">
        <f>C7+C8</f>
        <v>2926</v>
      </c>
      <c r="D9" s="50">
        <f>D7+D8</f>
        <v>13458</v>
      </c>
    </row>
    <row r="10" spans="1:4" ht="12.75">
      <c r="A10" s="1" t="s">
        <v>151</v>
      </c>
      <c r="B10" s="24">
        <v>5.1</v>
      </c>
      <c r="C10" s="24">
        <v>75</v>
      </c>
      <c r="D10" s="24">
        <v>1048</v>
      </c>
    </row>
    <row r="11" spans="1:4" ht="12.75">
      <c r="A11" s="16" t="s">
        <v>137</v>
      </c>
      <c r="B11" s="50">
        <f>B9+B10</f>
        <v>4189.1</v>
      </c>
      <c r="C11" s="50">
        <f>C9+C10</f>
        <v>3001</v>
      </c>
      <c r="D11" s="50">
        <f>D9+D10</f>
        <v>14506</v>
      </c>
    </row>
    <row r="12" spans="1:4" ht="12.75">
      <c r="A12" s="1"/>
      <c r="B12" s="24"/>
      <c r="C12" s="24"/>
      <c r="D12" s="24"/>
    </row>
    <row r="13" spans="1:4" ht="12.75">
      <c r="A13" s="1"/>
      <c r="B13" s="24"/>
      <c r="C13" s="24"/>
      <c r="D13" s="24"/>
    </row>
    <row r="14" spans="1:4" ht="12.75">
      <c r="A14" s="4" t="s">
        <v>34</v>
      </c>
      <c r="B14" s="24">
        <v>1475</v>
      </c>
      <c r="C14" s="24">
        <v>602</v>
      </c>
      <c r="D14" s="24">
        <v>-320</v>
      </c>
    </row>
    <row r="15" spans="1:4" ht="12.75">
      <c r="A15" s="1" t="s">
        <v>32</v>
      </c>
      <c r="B15" s="24">
        <v>16</v>
      </c>
      <c r="C15" s="24">
        <v>30</v>
      </c>
      <c r="D15" s="24">
        <v>3553</v>
      </c>
    </row>
    <row r="16" spans="1:4" ht="12.75">
      <c r="A16" s="1" t="s">
        <v>173</v>
      </c>
      <c r="B16" s="24">
        <v>7</v>
      </c>
      <c r="C16" s="24">
        <v>26</v>
      </c>
      <c r="D16" s="24">
        <v>-11</v>
      </c>
    </row>
    <row r="17" spans="1:4" ht="12.75">
      <c r="A17" s="1" t="s">
        <v>135</v>
      </c>
      <c r="B17" s="24">
        <v>5.1</v>
      </c>
      <c r="C17" s="24">
        <v>75</v>
      </c>
      <c r="D17" s="24">
        <v>1048</v>
      </c>
    </row>
    <row r="18" spans="1:4" ht="12.75">
      <c r="A18" s="16" t="s">
        <v>152</v>
      </c>
      <c r="B18" s="50">
        <f>SUM(B14:B17)</f>
        <v>1503.1</v>
      </c>
      <c r="C18" s="50">
        <f>SUM(C14:C17)</f>
        <v>733</v>
      </c>
      <c r="D18" s="50">
        <f>SUM(D14:D17)</f>
        <v>4270</v>
      </c>
    </row>
    <row r="19" spans="1:4" ht="12.75">
      <c r="A19" s="1"/>
      <c r="B19" s="24"/>
      <c r="C19" s="24"/>
      <c r="D19" s="24"/>
    </row>
    <row r="20" spans="1:4" ht="12.75">
      <c r="A20" s="1"/>
      <c r="B20" s="24"/>
      <c r="C20" s="24"/>
      <c r="D20" s="24"/>
    </row>
    <row r="21" spans="1:4" ht="12.75">
      <c r="A21" s="4" t="s">
        <v>37</v>
      </c>
      <c r="B21" s="24">
        <v>1047</v>
      </c>
      <c r="C21" s="24">
        <v>31</v>
      </c>
      <c r="D21" s="24">
        <v>-5136</v>
      </c>
    </row>
    <row r="22" spans="1:4" ht="12.75">
      <c r="A22" s="1" t="s">
        <v>32</v>
      </c>
      <c r="B22" s="24">
        <v>16</v>
      </c>
      <c r="C22" s="24">
        <v>30</v>
      </c>
      <c r="D22" s="24">
        <v>3553</v>
      </c>
    </row>
    <row r="23" spans="1:4" ht="12.75">
      <c r="A23" s="1" t="s">
        <v>150</v>
      </c>
      <c r="B23" s="24">
        <v>7</v>
      </c>
      <c r="C23" s="24">
        <v>26</v>
      </c>
      <c r="D23" s="24">
        <v>-11</v>
      </c>
    </row>
    <row r="24" spans="1:4" ht="12.75">
      <c r="A24" s="1" t="s">
        <v>153</v>
      </c>
      <c r="B24" s="24">
        <v>5.1</v>
      </c>
      <c r="C24" s="24">
        <v>75</v>
      </c>
      <c r="D24" s="24">
        <v>1048</v>
      </c>
    </row>
    <row r="25" spans="1:4" ht="12.75">
      <c r="A25" s="1" t="s">
        <v>140</v>
      </c>
      <c r="B25" s="24">
        <v>-66</v>
      </c>
      <c r="C25" s="56">
        <v>0</v>
      </c>
      <c r="D25" s="24">
        <v>2245</v>
      </c>
    </row>
    <row r="26" spans="1:4" ht="12.75">
      <c r="A26" s="1" t="s">
        <v>147</v>
      </c>
      <c r="B26" s="24">
        <v>86</v>
      </c>
      <c r="C26" s="24">
        <v>15</v>
      </c>
      <c r="D26" s="24">
        <v>789</v>
      </c>
    </row>
    <row r="27" spans="1:4" ht="12.75">
      <c r="A27" s="16" t="s">
        <v>148</v>
      </c>
      <c r="B27" s="50">
        <f>SUM(B21:B26)</f>
        <v>1095.1</v>
      </c>
      <c r="C27" s="50">
        <f>SUM(C21:C26)</f>
        <v>177</v>
      </c>
      <c r="D27" s="50">
        <f>SUM(D21:D26)</f>
        <v>2488</v>
      </c>
    </row>
    <row r="28" spans="1:4" ht="12.75">
      <c r="A28" s="1"/>
      <c r="B28" s="24"/>
      <c r="C28" s="24"/>
      <c r="D28" s="24"/>
    </row>
    <row r="29" spans="2:4" ht="12.75">
      <c r="B29" s="24"/>
      <c r="C29" s="24"/>
      <c r="D29" s="24"/>
    </row>
  </sheetData>
  <mergeCells count="2">
    <mergeCell ref="B2:C2"/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Telenor ASA - first quarter 2003</dc:title>
  <dc:subject/>
  <dc:creator>Telenor ASA</dc:creator>
  <cp:keywords/>
  <dc:description/>
  <cp:lastModifiedBy>Samuel Vigdal</cp:lastModifiedBy>
  <cp:lastPrinted>2003-02-12T16:11:12Z</cp:lastPrinted>
  <dcterms:created xsi:type="dcterms:W3CDTF">2002-04-26T08:28:13Z</dcterms:created>
  <dcterms:modified xsi:type="dcterms:W3CDTF">2003-05-07T14:35:37Z</dcterms:modified>
  <cp:category/>
  <cp:version/>
  <cp:contentType/>
  <cp:contentStatus/>
</cp:coreProperties>
</file>